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7605" windowWidth="17955" windowHeight="13740" activeTab="2"/>
  </bookViews>
  <sheets>
    <sheet name="Balance sheet" sheetId="1" r:id="rId1"/>
    <sheet name="Income statement" sheetId="2" r:id="rId2"/>
    <sheet name="Cash flows" sheetId="3" r:id="rId3"/>
  </sheets>
  <definedNames/>
  <calcPr fullCalcOnLoad="1"/>
</workbook>
</file>

<file path=xl/sharedStrings.xml><?xml version="1.0" encoding="utf-8"?>
<sst xmlns="http://schemas.openxmlformats.org/spreadsheetml/2006/main" count="297" uniqueCount="261">
  <si>
    <t>A- CURRENT ASSETS</t>
  </si>
  <si>
    <t>I. Cash and cash equivalents</t>
  </si>
  <si>
    <t xml:space="preserve">1. Cash </t>
  </si>
  <si>
    <t>2. Cash equivalents</t>
  </si>
  <si>
    <t>II. Short-term investments</t>
  </si>
  <si>
    <t>2. Allowance for short-term investment</t>
  </si>
  <si>
    <t>III. Accounts receivable</t>
  </si>
  <si>
    <t>1. Receivables from customers</t>
  </si>
  <si>
    <t xml:space="preserve">2. Advanced payments to suppliers </t>
  </si>
  <si>
    <t>3. Internal receivables</t>
  </si>
  <si>
    <t>5. Other receivables</t>
  </si>
  <si>
    <t xml:space="preserve">6. Allowance for incollectible anccounts </t>
  </si>
  <si>
    <t>IV. Inventory</t>
  </si>
  <si>
    <t>1. Inventory</t>
  </si>
  <si>
    <t>2. Allowance for inventories</t>
  </si>
  <si>
    <t>V. Other current assets</t>
  </si>
  <si>
    <t>1. Short-term prepaid expenses</t>
  </si>
  <si>
    <t xml:space="preserve">2. VAT deduction </t>
  </si>
  <si>
    <t>3. Taxes and receivables from the State</t>
  </si>
  <si>
    <t>4. Other current assets</t>
  </si>
  <si>
    <t>VI. Reinsurance asset</t>
  </si>
  <si>
    <t>1. Allowance for fee of reinsurance ceding</t>
  </si>
  <si>
    <t>2. Allowance for compensation for reinsurance ceding</t>
  </si>
  <si>
    <t>B. FIXED ASSETS</t>
  </si>
  <si>
    <t>I. Long-term receivables</t>
  </si>
  <si>
    <t>1. Long-term receivables from customers</t>
  </si>
  <si>
    <t>4. Other long-term receivables</t>
  </si>
  <si>
    <t>5. Allowance for long-term receivables</t>
  </si>
  <si>
    <t>II. Fixed Assets</t>
  </si>
  <si>
    <t>1. Tangible fixed assets</t>
  </si>
  <si>
    <t xml:space="preserve">   - Historical cost</t>
  </si>
  <si>
    <t xml:space="preserve">   - Accumulated Depreciation</t>
  </si>
  <si>
    <t>2. Finance lease assets</t>
  </si>
  <si>
    <t xml:space="preserve">   - Accumulated Depreciation of Finance lease</t>
  </si>
  <si>
    <t>3. Intangible fixed assets</t>
  </si>
  <si>
    <t xml:space="preserve">   - Accumulated Amortization</t>
  </si>
  <si>
    <t>4. Construction in progress</t>
  </si>
  <si>
    <t>III. Investment property</t>
  </si>
  <si>
    <t xml:space="preserve">   - Accumulated Depreciation of Investment property</t>
  </si>
  <si>
    <t>1. Investment in Subsidiaries</t>
  </si>
  <si>
    <t>4. Other Long-term Investments</t>
  </si>
  <si>
    <t>5. Allowance for Long-term Investments</t>
  </si>
  <si>
    <t>1. Long-term Prepaid Expenses</t>
  </si>
  <si>
    <t>2. Deferred Tax Assets</t>
  </si>
  <si>
    <t>TOTAL ASSETS</t>
  </si>
  <si>
    <t>Items</t>
  </si>
  <si>
    <t>RESOURCES</t>
  </si>
  <si>
    <t>A. LIABILITIES</t>
  </si>
  <si>
    <t>I. Current liabilities</t>
  </si>
  <si>
    <t>Advanced payments from buyers</t>
  </si>
  <si>
    <t>Tax Payables &amp; Payables to Government</t>
  </si>
  <si>
    <t>Employee Payables</t>
  </si>
  <si>
    <t>Accural Expenses/ Expense Payables</t>
  </si>
  <si>
    <t>Internal Payables</t>
  </si>
  <si>
    <t>Bonus and welfare fund</t>
  </si>
  <si>
    <t>Allowance for payables</t>
  </si>
  <si>
    <t>Unrealized revenue</t>
  </si>
  <si>
    <t>II. Long-term liabilities</t>
  </si>
  <si>
    <t>2. Long-term Internal Payables</t>
  </si>
  <si>
    <t>3. Other long-term payables</t>
  </si>
  <si>
    <t>4. Long-term borrowing and debt</t>
  </si>
  <si>
    <t>5. Deferred Tax Liabilities</t>
  </si>
  <si>
    <t>6. Allowance for job loss</t>
  </si>
  <si>
    <t>7. Provision for long-term payables</t>
  </si>
  <si>
    <t>8. Unrealized revenue</t>
  </si>
  <si>
    <t>9. Science and Technology Development Fund</t>
  </si>
  <si>
    <t>B. OWNERS' EQUITY</t>
  </si>
  <si>
    <t>I. Owners' Equity</t>
  </si>
  <si>
    <t>1. Business capital</t>
  </si>
  <si>
    <t>2. Share premium</t>
  </si>
  <si>
    <t>3. Other capital</t>
  </si>
  <si>
    <t>4. Treasury stock</t>
  </si>
  <si>
    <t>5. Revaluation differences on Assets</t>
  </si>
  <si>
    <t>6. Foreign exchange differences</t>
  </si>
  <si>
    <t>7. Investment &amp; Development Fund</t>
  </si>
  <si>
    <t>8. Finance Reserve Fund</t>
  </si>
  <si>
    <t>9. Compulsory reserve fund</t>
  </si>
  <si>
    <t>10. Other Funds belonging to Equity</t>
  </si>
  <si>
    <t>11. Retained earnings</t>
  </si>
  <si>
    <t>C. Interest of minority shareholders</t>
  </si>
  <si>
    <t>TOTAL RESOURCES</t>
  </si>
  <si>
    <t>Balance sheet</t>
  </si>
  <si>
    <t>Income statement (consolidated)</t>
  </si>
  <si>
    <t>Insurance premium revenue</t>
  </si>
  <si>
    <t>Paid premium for reinsurance-inward</t>
  </si>
  <si>
    <t>Of which:</t>
  </si>
  <si>
    <t xml:space="preserve">Increase (or decrease) Premium provision </t>
  </si>
  <si>
    <t xml:space="preserve">2. Premium revenue from Reinsurance ceding </t>
  </si>
  <si>
    <t>4. Commission from Reinsurance ceding and Other receivables from insurance activity</t>
  </si>
  <si>
    <t>7. Receipts of Reinsurance ceding indemnities</t>
  </si>
  <si>
    <t>8. Increase (or decrease) claim provision for direct insurance and reinsurance-inward</t>
  </si>
  <si>
    <t>9. Increase (or decrease) claim provision for reinsurance ceding</t>
  </si>
  <si>
    <t>10. Total Claims Payment</t>
  </si>
  <si>
    <t>11. Increase (Decrease) in Reserve for big loss fluctuations</t>
  </si>
  <si>
    <t>12. Other spending on insurance activity</t>
  </si>
  <si>
    <t>Insurance commission</t>
  </si>
  <si>
    <t>Other spending on insurance activity</t>
  </si>
  <si>
    <t>18. Financial income</t>
  </si>
  <si>
    <t>19. Financial expenses</t>
  </si>
  <si>
    <t>21. General and administration expenses</t>
  </si>
  <si>
    <t>23. Other income</t>
  </si>
  <si>
    <t>24. Other expenses</t>
  </si>
  <si>
    <t>25. Profit (loss) from other activities</t>
  </si>
  <si>
    <t>Targets</t>
  </si>
  <si>
    <t>I. Cash flows from operating activities</t>
  </si>
  <si>
    <t xml:space="preserve">Net cash from investing activities </t>
  </si>
  <si>
    <t>1. Acquisition of fixed assets and other non-current assets</t>
  </si>
  <si>
    <t>2. Proceeds from sale of fixed assets and other non-current assets</t>
  </si>
  <si>
    <t>3. Loan to other company, acquisition of debt instruments of other company</t>
  </si>
  <si>
    <t xml:space="preserve">4. Recovery of loan, proceeds from sale of debt instruments </t>
  </si>
  <si>
    <t>5. Investments in associates</t>
  </si>
  <si>
    <t>6. Recovery of Investments in associates</t>
  </si>
  <si>
    <t xml:space="preserve">7. Interest and dividend received </t>
  </si>
  <si>
    <t>III. Cash flows from financing activities</t>
  </si>
  <si>
    <t>1. Proceeds from issuance of stock and receipt of capital contributed</t>
  </si>
  <si>
    <t>2. Payments to owner for capital contributed, payments to acquire or redeem the enterprise's shares</t>
  </si>
  <si>
    <t>3. Proceeds from borrowing</t>
  </si>
  <si>
    <t xml:space="preserve">4. Payments of principal </t>
  </si>
  <si>
    <t>5. Payments of financial lease</t>
  </si>
  <si>
    <t>6. Dividends paid for owners</t>
  </si>
  <si>
    <t xml:space="preserve">Net cash from financing activities </t>
  </si>
  <si>
    <t>Net cash increase/ decrease during the year (50 = 20+30+40)</t>
  </si>
  <si>
    <t>Cash and cash equivalent at beginning of period</t>
  </si>
  <si>
    <t>Effects of changes in foreign exchange rate</t>
  </si>
  <si>
    <t>Cash and cash equivalent at end of period (70 = 50+60+61)</t>
  </si>
  <si>
    <t>Closing Balance</t>
  </si>
  <si>
    <t>Opening Balance</t>
  </si>
  <si>
    <t>- Net profit (loss) after tax of holding company</t>
  </si>
  <si>
    <t>- Net profit (loss) after tax of minority shareholders</t>
  </si>
  <si>
    <t>Investment hold to maturity</t>
  </si>
  <si>
    <t>Profit (loss) from associated companies</t>
  </si>
  <si>
    <t xml:space="preserve"> Accounting profit (loss) before tax</t>
  </si>
  <si>
    <t xml:space="preserve"> Income tax payable</t>
  </si>
  <si>
    <t xml:space="preserve"> Deferred income tax</t>
  </si>
  <si>
    <t xml:space="preserve"> Net profit (loss) after tax</t>
  </si>
  <si>
    <t xml:space="preserve"> Earnings per share</t>
  </si>
  <si>
    <t>Other short-term Payables</t>
  </si>
  <si>
    <t>Selling expenses</t>
  </si>
  <si>
    <t>III. Cash flows (Indirect method)</t>
  </si>
  <si>
    <t>Code</t>
  </si>
  <si>
    <t>Accumulated (This year)</t>
  </si>
  <si>
    <t>Accumulated (Last year)</t>
  </si>
  <si>
    <t>1. Profit before tax</t>
  </si>
  <si>
    <t>01</t>
  </si>
  <si>
    <t>2. Adjustment of following items</t>
  </si>
  <si>
    <t>Fixed asset depreciation</t>
  </si>
  <si>
    <t>02</t>
  </si>
  <si>
    <t>- Allowances</t>
  </si>
  <si>
    <t>03</t>
  </si>
  <si>
    <t>- Foreign exchange rate differences</t>
  </si>
  <si>
    <t>04</t>
  </si>
  <si>
    <t>- Gains (loss) from investing activities</t>
  </si>
  <si>
    <t>05</t>
  </si>
  <si>
    <t>- Interest expenses</t>
  </si>
  <si>
    <t>06</t>
  </si>
  <si>
    <t>3. Profit from operating activities before working capital changes</t>
  </si>
  <si>
    <t>08</t>
  </si>
  <si>
    <t>- Increase/Decrease in accounts receivable</t>
  </si>
  <si>
    <t>09</t>
  </si>
  <si>
    <t>- Increase/Decrease in inventory</t>
  </si>
  <si>
    <t>10</t>
  </si>
  <si>
    <t>- Increase/Decrease in accounts payables (excluding interest payables, income tax payable)</t>
  </si>
  <si>
    <t>11</t>
  </si>
  <si>
    <t>- Increase/Decrease in prepaid expenses</t>
  </si>
  <si>
    <t>12</t>
  </si>
  <si>
    <t>- Interest expense paid</t>
  </si>
  <si>
    <t>13</t>
  </si>
  <si>
    <t>- Income tax paid</t>
  </si>
  <si>
    <t>14</t>
  </si>
  <si>
    <t>- Other cash received from operating activities</t>
  </si>
  <si>
    <t>15</t>
  </si>
  <si>
    <t>- Other cash paid for operating activities</t>
  </si>
  <si>
    <t>16</t>
  </si>
  <si>
    <t xml:space="preserve">Net cash from operating activities </t>
  </si>
  <si>
    <t>20</t>
  </si>
  <si>
    <t>II. Cash flows from investing activities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</si>
  <si>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</si>
  <si>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</si>
  <si>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</si>
  <si>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</si>
  <si>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</si>
  <si>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</si>
  <si>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</si>
  <si>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</si>
  <si>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</si>
  <si>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</si>
  <si>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</si>
  <si>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</si>
  <si>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</si>
  <si>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</si>
  <si>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40</t>
  </si>
  <si>
    <t>50</t>
  </si>
  <si>
    <t>60</t>
  </si>
  <si>
    <t>61</t>
  </si>
  <si>
    <t>70</t>
  </si>
  <si>
    <t>- Increase/Decrease securities trading</t>
  </si>
  <si>
    <t>1. Securities trading</t>
  </si>
  <si>
    <t>3. Others long-term assest</t>
  </si>
  <si>
    <t>4. Goodwill</t>
  </si>
  <si>
    <t>Payable to seller</t>
  </si>
  <si>
    <t>Short -term Borrowing and financial lease debt</t>
  </si>
  <si>
    <t>Net incomes from other activities</t>
  </si>
  <si>
    <t xml:space="preserve">6. Claims Payment </t>
  </si>
  <si>
    <t xml:space="preserve">FINANCIAL STATEMENT </t>
  </si>
  <si>
    <t>Insurance operation reserves</t>
  </si>
  <si>
    <t>6. Investment hold to maturity</t>
  </si>
  <si>
    <t xml:space="preserve">    Payable regarding insurance contract</t>
  </si>
  <si>
    <t xml:space="preserve">    Other payable to seller</t>
  </si>
  <si>
    <t>Accumulated to this quarter (Last year)</t>
  </si>
  <si>
    <t>Accumulated to 
this quarter (This year)</t>
  </si>
  <si>
    <t>13.1. Total spending on insurance activity</t>
  </si>
  <si>
    <t>13.2. Cost of other goods sold</t>
  </si>
  <si>
    <t>14.2. Gross profit from other activity</t>
  </si>
  <si>
    <t>01.1</t>
  </si>
  <si>
    <t>01.2</t>
  </si>
  <si>
    <t>01.3</t>
  </si>
  <si>
    <t>10.1</t>
  </si>
  <si>
    <t>10.2</t>
  </si>
  <si>
    <t>17</t>
  </si>
  <si>
    <t>17.1</t>
  </si>
  <si>
    <t>17.2</t>
  </si>
  <si>
    <t>19.2</t>
  </si>
  <si>
    <t>16. Cost of  Investment property</t>
  </si>
  <si>
    <t>15. Revenue from property investment</t>
  </si>
  <si>
    <t>41</t>
  </si>
  <si>
    <t>51</t>
  </si>
  <si>
    <t>52</t>
  </si>
  <si>
    <t>60.1</t>
  </si>
  <si>
    <t>60.2</t>
  </si>
  <si>
    <t xml:space="preserve">22. Net profit from operating activity </t>
  </si>
  <si>
    <t>20. Gross Profit from financial activities</t>
  </si>
  <si>
    <t xml:space="preserve">17. Profit from property investment </t>
  </si>
  <si>
    <t>14.1. Gross profit insurance activity)</t>
  </si>
  <si>
    <t xml:space="preserve">5. Net incomes from insurance activity </t>
  </si>
  <si>
    <t xml:space="preserve">3. Net Premium </t>
  </si>
  <si>
    <t>V. Long-term financial investments</t>
  </si>
  <si>
    <t>VI. Others</t>
  </si>
  <si>
    <t>IV. Long-term assets in progress</t>
  </si>
  <si>
    <t>1. Long-term operation expenses in progress</t>
  </si>
  <si>
    <t>2. Construction in progress</t>
  </si>
  <si>
    <t>Short-term unrealized turnover</t>
  </si>
  <si>
    <t xml:space="preserve">Unearned commission revenue </t>
  </si>
  <si>
    <t>10. Deffered income tax</t>
  </si>
  <si>
    <t>Short-term Payables</t>
  </si>
  <si>
    <t>1. Insurance premium revenue</t>
  </si>
  <si>
    <t xml:space="preserve">2.  Advanced payments to suppliers </t>
  </si>
  <si>
    <t>3. Receivables from subsidiaries</t>
  </si>
  <si>
    <t>4. Long-term internal receivables</t>
  </si>
  <si>
    <t>2. Investment in Joint Ventures,  Associates</t>
  </si>
  <si>
    <t>1. Long-term unrealized turnover</t>
  </si>
  <si>
    <t>Financial Report</t>
  </si>
  <si>
    <t>Company:  Post &amp; Telecommunication Joint Stock Insurance Corporation</t>
  </si>
  <si>
    <t xml:space="preserve">4. Receivables from short-term loans </t>
  </si>
  <si>
    <t>Quarter 2 year 2019</t>
  </si>
  <si>
    <t>Quarter 2.2019</t>
  </si>
  <si>
    <t>Quarter 2.2018</t>
  </si>
  <si>
    <t>181</t>
  </si>
  <si>
    <t>18.2</t>
  </si>
  <si>
    <t>19.1</t>
  </si>
  <si>
    <t>26.1</t>
  </si>
  <si>
    <t>26.2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</si>
</sst>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Số dư tại sổ sách &quot;dd/mm/yyyy"/>
    <numFmt numFmtId="166" formatCode="#,##0;\(#,##0\)"/>
    <numFmt numFmtId="167" formatCode="dd/mm/yyyy"/>
    <numFmt numFmtId="168" formatCode="_(* #,##0.0_);_(* \(#,##0.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Palatino Linotype"/>
      <family val="1"/>
    </font>
    <font>
      <i/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164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64" fontId="5" fillId="0" borderId="10" xfId="42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4" fillId="33" borderId="10" xfId="42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9" fillId="33" borderId="0" xfId="0" applyFont="1" applyFill="1" applyAlignment="1">
      <alignment horizontal="center"/>
    </xf>
    <xf numFmtId="0" fontId="49" fillId="33" borderId="0" xfId="0" applyFont="1" applyFill="1" applyAlignment="1">
      <alignment/>
    </xf>
    <xf numFmtId="0" fontId="4" fillId="0" borderId="10" xfId="0" applyFont="1" applyFill="1" applyBorder="1" applyAlignment="1">
      <alignment/>
    </xf>
    <xf numFmtId="164" fontId="3" fillId="33" borderId="10" xfId="42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64" fontId="4" fillId="0" borderId="10" xfId="42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164" fontId="9" fillId="33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3" fillId="34" borderId="0" xfId="63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10" fillId="33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164" fontId="10" fillId="33" borderId="11" xfId="49" applyNumberFormat="1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50" fillId="0" borderId="0" xfId="0" applyFont="1" applyAlignment="1">
      <alignment/>
    </xf>
    <xf numFmtId="164" fontId="8" fillId="0" borderId="0" xfId="42" applyNumberFormat="1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164" fontId="8" fillId="0" borderId="12" xfId="42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164" fontId="5" fillId="0" borderId="11" xfId="42" applyNumberFormat="1" applyFont="1" applyFill="1" applyBorder="1" applyAlignment="1">
      <alignment/>
    </xf>
    <xf numFmtId="164" fontId="8" fillId="0" borderId="11" xfId="42" applyNumberFormat="1" applyFont="1" applyFill="1" applyBorder="1" applyAlignment="1">
      <alignment/>
    </xf>
    <xf numFmtId="0" fontId="5" fillId="0" borderId="11" xfId="0" applyFont="1" applyBorder="1" applyAlignment="1" quotePrefix="1">
      <alignment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/>
    </xf>
    <xf numFmtId="164" fontId="5" fillId="0" borderId="12" xfId="42" applyNumberFormat="1" applyFont="1" applyFill="1" applyBorder="1" applyAlignment="1">
      <alignment/>
    </xf>
    <xf numFmtId="164" fontId="8" fillId="0" borderId="10" xfId="42" applyNumberFormat="1" applyFont="1" applyFill="1" applyBorder="1" applyAlignment="1">
      <alignment/>
    </xf>
    <xf numFmtId="164" fontId="5" fillId="0" borderId="10" xfId="42" applyNumberFormat="1" applyFont="1" applyBorder="1" applyAlignment="1">
      <alignment vertical="center"/>
    </xf>
    <xf numFmtId="164" fontId="5" fillId="0" borderId="14" xfId="42" applyNumberFormat="1" applyFont="1" applyFill="1" applyBorder="1" applyAlignment="1">
      <alignment/>
    </xf>
    <xf numFmtId="164" fontId="4" fillId="33" borderId="15" xfId="49" applyNumberFormat="1" applyFont="1" applyFill="1" applyBorder="1" applyAlignment="1">
      <alignment/>
    </xf>
    <xf numFmtId="164" fontId="4" fillId="33" borderId="10" xfId="49" applyNumberFormat="1" applyFont="1" applyFill="1" applyBorder="1" applyAlignment="1">
      <alignment horizontal="center"/>
    </xf>
    <xf numFmtId="164" fontId="3" fillId="33" borderId="10" xfId="49" applyNumberFormat="1" applyFont="1" applyFill="1" applyBorder="1" applyAlignment="1">
      <alignment/>
    </xf>
    <xf numFmtId="164" fontId="10" fillId="33" borderId="12" xfId="49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164" fontId="10" fillId="33" borderId="15" xfId="49" applyNumberFormat="1" applyFont="1" applyFill="1" applyBorder="1" applyAlignment="1">
      <alignment/>
    </xf>
    <xf numFmtId="164" fontId="10" fillId="0" borderId="15" xfId="49" applyNumberFormat="1" applyFont="1" applyFill="1" applyBorder="1" applyAlignment="1">
      <alignment/>
    </xf>
    <xf numFmtId="0" fontId="4" fillId="0" borderId="10" xfId="0" applyFont="1" applyBorder="1" applyAlignment="1" quotePrefix="1">
      <alignment/>
    </xf>
    <xf numFmtId="0" fontId="4" fillId="0" borderId="10" xfId="0" applyFont="1" applyBorder="1" applyAlignment="1" quotePrefix="1">
      <alignment wrapText="1"/>
    </xf>
    <xf numFmtId="0" fontId="4" fillId="0" borderId="10" xfId="0" applyFont="1" applyFill="1" applyBorder="1" applyAlignment="1" quotePrefix="1">
      <alignment/>
    </xf>
    <xf numFmtId="0" fontId="5" fillId="0" borderId="13" xfId="0" applyFont="1" applyBorder="1" applyAlignment="1" quotePrefix="1">
      <alignment/>
    </xf>
    <xf numFmtId="164" fontId="5" fillId="0" borderId="16" xfId="42" applyNumberFormat="1" applyFont="1" applyFill="1" applyBorder="1" applyAlignment="1">
      <alignment/>
    </xf>
    <xf numFmtId="164" fontId="8" fillId="0" borderId="16" xfId="42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/>
    </xf>
    <xf numFmtId="164" fontId="8" fillId="34" borderId="10" xfId="42" applyNumberFormat="1" applyFont="1" applyFill="1" applyBorder="1" applyAlignment="1">
      <alignment horizontal="center" vertical="center"/>
    </xf>
    <xf numFmtId="0" fontId="4" fillId="0" borderId="13" xfId="63" applyFont="1" applyBorder="1">
      <alignment/>
      <protection/>
    </xf>
    <xf numFmtId="0" fontId="10" fillId="33" borderId="10" xfId="0" applyFont="1" applyFill="1" applyBorder="1" applyAlignment="1" quotePrefix="1">
      <alignment/>
    </xf>
    <xf numFmtId="0" fontId="10" fillId="33" borderId="10" xfId="0" applyFont="1" applyFill="1" applyBorder="1" applyAlignment="1">
      <alignment/>
    </xf>
    <xf numFmtId="0" fontId="5" fillId="0" borderId="17" xfId="0" applyFont="1" applyBorder="1" applyAlignment="1" quotePrefix="1">
      <alignment/>
    </xf>
    <xf numFmtId="0" fontId="5" fillId="0" borderId="18" xfId="0" applyFont="1" applyBorder="1" applyAlignment="1" quotePrefix="1">
      <alignment/>
    </xf>
    <xf numFmtId="0" fontId="5" fillId="0" borderId="10" xfId="0" applyFont="1" applyBorder="1" applyAlignment="1" quotePrefix="1">
      <alignment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3" xfId="63" applyFont="1" applyFill="1" applyBorder="1">
      <alignment/>
      <protection/>
    </xf>
    <xf numFmtId="0" fontId="4" fillId="0" borderId="13" xfId="63" applyFont="1" applyFill="1" applyBorder="1">
      <alignment/>
      <protection/>
    </xf>
    <xf numFmtId="0" fontId="4" fillId="0" borderId="16" xfId="0" applyFont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164" fontId="3" fillId="33" borderId="15" xfId="49" applyNumberFormat="1" applyFont="1" applyFill="1" applyBorder="1" applyAlignment="1">
      <alignment/>
    </xf>
    <xf numFmtId="164" fontId="3" fillId="33" borderId="19" xfId="42" applyNumberFormat="1" applyFont="1" applyFill="1" applyBorder="1" applyAlignment="1">
      <alignment/>
    </xf>
    <xf numFmtId="164" fontId="4" fillId="33" borderId="19" xfId="42" applyNumberFormat="1" applyFont="1" applyFill="1" applyBorder="1" applyAlignment="1">
      <alignment/>
    </xf>
    <xf numFmtId="164" fontId="3" fillId="33" borderId="15" xfId="49" applyNumberFormat="1" applyFont="1" applyFill="1" applyBorder="1" applyAlignment="1">
      <alignment horizontal="center"/>
    </xf>
    <xf numFmtId="164" fontId="3" fillId="33" borderId="20" xfId="49" applyNumberFormat="1" applyFont="1" applyFill="1" applyBorder="1" applyAlignment="1">
      <alignment/>
    </xf>
    <xf numFmtId="164" fontId="4" fillId="33" borderId="15" xfId="49" applyNumberFormat="1" applyFont="1" applyFill="1" applyBorder="1" applyAlignment="1">
      <alignment horizontal="center"/>
    </xf>
    <xf numFmtId="164" fontId="4" fillId="33" borderId="21" xfId="49" applyNumberFormat="1" applyFont="1" applyFill="1" applyBorder="1" applyAlignment="1">
      <alignment/>
    </xf>
    <xf numFmtId="164" fontId="4" fillId="33" borderId="19" xfId="49" applyNumberFormat="1" applyFont="1" applyFill="1" applyBorder="1" applyAlignment="1">
      <alignment horizontal="center"/>
    </xf>
    <xf numFmtId="164" fontId="4" fillId="0" borderId="19" xfId="42" applyNumberFormat="1" applyFont="1" applyFill="1" applyBorder="1" applyAlignment="1">
      <alignment/>
    </xf>
    <xf numFmtId="164" fontId="3" fillId="33" borderId="19" xfId="49" applyNumberFormat="1" applyFont="1" applyFill="1" applyBorder="1" applyAlignment="1">
      <alignment/>
    </xf>
    <xf numFmtId="164" fontId="3" fillId="33" borderId="22" xfId="49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164" fontId="4" fillId="33" borderId="10" xfId="49" applyNumberFormat="1" applyFont="1" applyFill="1" applyBorder="1" applyAlignment="1">
      <alignment/>
    </xf>
    <xf numFmtId="164" fontId="3" fillId="0" borderId="10" xfId="49" applyNumberFormat="1" applyFont="1" applyFill="1" applyBorder="1" applyAlignment="1">
      <alignment/>
    </xf>
    <xf numFmtId="0" fontId="3" fillId="0" borderId="10" xfId="63" applyFont="1" applyFill="1" applyBorder="1">
      <alignment/>
      <protection/>
    </xf>
    <xf numFmtId="0" fontId="4" fillId="0" borderId="10" xfId="63" applyFont="1" applyFill="1" applyBorder="1">
      <alignment/>
      <protection/>
    </xf>
    <xf numFmtId="0" fontId="4" fillId="0" borderId="10" xfId="63" applyFont="1" applyBorder="1">
      <alignment/>
      <protection/>
    </xf>
    <xf numFmtId="0" fontId="3" fillId="0" borderId="0" xfId="0" applyFont="1" applyAlignment="1">
      <alignment/>
    </xf>
    <xf numFmtId="164" fontId="10" fillId="33" borderId="23" xfId="49" applyNumberFormat="1" applyFont="1" applyFill="1" applyBorder="1" applyAlignment="1">
      <alignment/>
    </xf>
    <xf numFmtId="164" fontId="4" fillId="33" borderId="0" xfId="42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164" fontId="10" fillId="33" borderId="22" xfId="49" applyNumberFormat="1" applyFont="1" applyFill="1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2" xfId="46"/>
    <cellStyle name="Comma 2 2" xfId="47"/>
    <cellStyle name="Comma 3" xfId="48"/>
    <cellStyle name="Comma 4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3 2" xfId="66"/>
    <cellStyle name="Normal 4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zoomScale="115" zoomScaleNormal="115" zoomScalePageLayoutView="0" workbookViewId="0" topLeftCell="A1">
      <selection activeCell="C45" sqref="C45"/>
    </sheetView>
  </sheetViews>
  <sheetFormatPr defaultColWidth="9.140625" defaultRowHeight="15"/>
  <cols>
    <col min="1" max="1" width="42.57421875" style="6" customWidth="1"/>
    <col min="2" max="2" width="7.7109375" style="6" customWidth="1"/>
    <col min="3" max="3" width="19.57421875" style="6" customWidth="1"/>
    <col min="4" max="4" width="20.8515625" style="6" customWidth="1"/>
    <col min="5" max="5" width="4.00390625" style="6" customWidth="1"/>
    <col min="6" max="6" width="14.140625" style="6" customWidth="1"/>
    <col min="7" max="16384" width="9.140625" style="6" customWidth="1"/>
  </cols>
  <sheetData>
    <row r="1" spans="1:4" s="100" customFormat="1" ht="12">
      <c r="A1" s="107" t="s">
        <v>251</v>
      </c>
      <c r="B1" s="107"/>
      <c r="D1" s="100" t="s">
        <v>250</v>
      </c>
    </row>
    <row r="2" spans="1:4" s="100" customFormat="1" ht="12">
      <c r="A2" s="108"/>
      <c r="B2" s="108"/>
      <c r="D2" s="100" t="s">
        <v>253</v>
      </c>
    </row>
    <row r="3" spans="1:2" s="100" customFormat="1" ht="12">
      <c r="A3" s="108"/>
      <c r="B3" s="108"/>
    </row>
    <row r="4" spans="1:4" ht="12">
      <c r="A4" s="8"/>
      <c r="B4" s="8"/>
      <c r="C4" s="8"/>
      <c r="D4" s="8"/>
    </row>
    <row r="5" spans="1:4" ht="12">
      <c r="A5" s="106" t="s">
        <v>203</v>
      </c>
      <c r="B5" s="106"/>
      <c r="C5" s="106"/>
      <c r="D5" s="106"/>
    </row>
    <row r="6" spans="1:4" ht="12">
      <c r="A6" s="104" t="s">
        <v>81</v>
      </c>
      <c r="B6" s="104"/>
      <c r="C6" s="104"/>
      <c r="D6" s="104"/>
    </row>
    <row r="7" spans="1:4" ht="12">
      <c r="A7" s="105"/>
      <c r="B7" s="105"/>
      <c r="C7" s="105"/>
      <c r="D7" s="105"/>
    </row>
    <row r="8" spans="1:4" ht="12">
      <c r="A8" s="7"/>
      <c r="B8" s="7"/>
      <c r="C8" s="103"/>
      <c r="D8" s="103"/>
    </row>
    <row r="9" spans="1:4" ht="12">
      <c r="A9" s="3" t="s">
        <v>45</v>
      </c>
      <c r="B9" s="3" t="s">
        <v>139</v>
      </c>
      <c r="C9" s="2" t="s">
        <v>125</v>
      </c>
      <c r="D9" s="2" t="s">
        <v>126</v>
      </c>
    </row>
    <row r="10" spans="1:4" ht="12">
      <c r="A10" s="74"/>
      <c r="B10" s="1"/>
      <c r="C10" s="14"/>
      <c r="D10" s="82"/>
    </row>
    <row r="11" spans="1:8" ht="12">
      <c r="A11" s="74" t="s">
        <v>0</v>
      </c>
      <c r="B11" s="1">
        <v>100</v>
      </c>
      <c r="C11" s="54">
        <v>6076079115496</v>
      </c>
      <c r="D11" s="83">
        <v>5120430364540</v>
      </c>
      <c r="G11" s="9"/>
      <c r="H11" s="9"/>
    </row>
    <row r="12" spans="1:8" ht="12">
      <c r="A12" s="74" t="s">
        <v>1</v>
      </c>
      <c r="B12" s="1">
        <v>110</v>
      </c>
      <c r="C12" s="54">
        <v>92647830734</v>
      </c>
      <c r="D12" s="83">
        <v>124625653602</v>
      </c>
      <c r="G12" s="9"/>
      <c r="H12" s="9"/>
    </row>
    <row r="13" spans="1:8" ht="12">
      <c r="A13" s="75" t="s">
        <v>2</v>
      </c>
      <c r="B13" s="4">
        <v>111</v>
      </c>
      <c r="C13" s="95">
        <v>92547830734</v>
      </c>
      <c r="D13" s="52">
        <v>124550653602</v>
      </c>
      <c r="G13" s="9"/>
      <c r="H13" s="9"/>
    </row>
    <row r="14" spans="1:8" ht="12">
      <c r="A14" s="75" t="s">
        <v>3</v>
      </c>
      <c r="B14" s="4">
        <v>112</v>
      </c>
      <c r="C14" s="95">
        <v>100000000</v>
      </c>
      <c r="D14" s="52">
        <v>75000000</v>
      </c>
      <c r="G14" s="9"/>
      <c r="H14" s="9"/>
    </row>
    <row r="15" spans="1:8" ht="12">
      <c r="A15" s="74" t="s">
        <v>4</v>
      </c>
      <c r="B15" s="1">
        <v>120</v>
      </c>
      <c r="C15" s="54">
        <v>3083778247785</v>
      </c>
      <c r="D15" s="83">
        <v>3811932311798</v>
      </c>
      <c r="G15" s="9"/>
      <c r="H15" s="9"/>
    </row>
    <row r="16" spans="1:8" ht="12">
      <c r="A16" s="75" t="s">
        <v>196</v>
      </c>
      <c r="B16" s="4">
        <v>121</v>
      </c>
      <c r="C16" s="95">
        <v>624150712555</v>
      </c>
      <c r="D16" s="52">
        <v>649477268818</v>
      </c>
      <c r="G16" s="9"/>
      <c r="H16" s="9"/>
    </row>
    <row r="17" spans="1:8" ht="12">
      <c r="A17" s="75" t="s">
        <v>5</v>
      </c>
      <c r="B17" s="4">
        <v>122</v>
      </c>
      <c r="C17" s="95">
        <v>-140391544516</v>
      </c>
      <c r="D17" s="52">
        <v>-76375920784</v>
      </c>
      <c r="G17" s="9"/>
      <c r="H17" s="9"/>
    </row>
    <row r="18" spans="1:8" ht="12">
      <c r="A18" s="76" t="s">
        <v>129</v>
      </c>
      <c r="B18" s="17">
        <v>123</v>
      </c>
      <c r="C18" s="95">
        <v>2600019079746</v>
      </c>
      <c r="D18" s="52">
        <v>2238830963764</v>
      </c>
      <c r="G18" s="9"/>
      <c r="H18" s="9"/>
    </row>
    <row r="19" spans="1:8" ht="12">
      <c r="A19" s="74" t="s">
        <v>6</v>
      </c>
      <c r="B19" s="1">
        <v>130</v>
      </c>
      <c r="C19" s="54">
        <v>945797973412</v>
      </c>
      <c r="D19" s="83">
        <v>843739007959</v>
      </c>
      <c r="G19" s="9"/>
      <c r="H19" s="9"/>
    </row>
    <row r="20" spans="1:8" ht="12">
      <c r="A20" s="75" t="s">
        <v>7</v>
      </c>
      <c r="B20" s="4">
        <v>131</v>
      </c>
      <c r="C20" s="95">
        <v>565083341045</v>
      </c>
      <c r="D20" s="52">
        <v>575195385088</v>
      </c>
      <c r="G20" s="9"/>
      <c r="H20" s="9"/>
    </row>
    <row r="21" spans="1:8" ht="12">
      <c r="A21" s="75" t="s">
        <v>8</v>
      </c>
      <c r="B21" s="4">
        <v>132</v>
      </c>
      <c r="C21" s="95">
        <v>153143150220</v>
      </c>
      <c r="D21" s="52">
        <v>134568153375</v>
      </c>
      <c r="G21" s="9"/>
      <c r="H21" s="9"/>
    </row>
    <row r="22" spans="1:8" ht="12">
      <c r="A22" s="75" t="s">
        <v>9</v>
      </c>
      <c r="B22" s="4">
        <v>133</v>
      </c>
      <c r="C22" s="95">
        <v>0</v>
      </c>
      <c r="D22" s="52">
        <v>0</v>
      </c>
      <c r="G22" s="9"/>
      <c r="H22" s="9"/>
    </row>
    <row r="23" spans="1:8" ht="12">
      <c r="A23" s="75" t="s">
        <v>252</v>
      </c>
      <c r="B23" s="4">
        <v>135</v>
      </c>
      <c r="C23" s="95">
        <v>5410000000</v>
      </c>
      <c r="D23" s="52">
        <v>0</v>
      </c>
      <c r="G23" s="9"/>
      <c r="H23" s="9"/>
    </row>
    <row r="24" spans="1:8" ht="12">
      <c r="A24" s="75" t="s">
        <v>10</v>
      </c>
      <c r="B24" s="4">
        <v>136</v>
      </c>
      <c r="C24" s="95">
        <v>272898860785</v>
      </c>
      <c r="D24" s="52">
        <v>194807723717</v>
      </c>
      <c r="G24" s="9"/>
      <c r="H24" s="9"/>
    </row>
    <row r="25" spans="1:8" ht="12">
      <c r="A25" s="75" t="s">
        <v>11</v>
      </c>
      <c r="B25" s="4">
        <v>137</v>
      </c>
      <c r="C25" s="95">
        <v>-50737378638</v>
      </c>
      <c r="D25" s="52">
        <v>-60832254221</v>
      </c>
      <c r="G25" s="9"/>
      <c r="H25" s="9"/>
    </row>
    <row r="26" spans="1:8" ht="12">
      <c r="A26" s="74" t="s">
        <v>12</v>
      </c>
      <c r="B26" s="1">
        <v>140</v>
      </c>
      <c r="C26" s="54">
        <v>16272922191</v>
      </c>
      <c r="D26" s="83">
        <v>9591183779</v>
      </c>
      <c r="G26" s="9"/>
      <c r="H26" s="9"/>
    </row>
    <row r="27" spans="1:8" ht="12">
      <c r="A27" s="75" t="s">
        <v>13</v>
      </c>
      <c r="B27" s="4">
        <v>141</v>
      </c>
      <c r="C27" s="95">
        <v>16331816966</v>
      </c>
      <c r="D27" s="52">
        <v>9650078554</v>
      </c>
      <c r="G27" s="9"/>
      <c r="H27" s="9"/>
    </row>
    <row r="28" spans="1:8" ht="12">
      <c r="A28" s="75" t="s">
        <v>14</v>
      </c>
      <c r="B28" s="4">
        <v>149</v>
      </c>
      <c r="C28" s="18">
        <v>-58894775</v>
      </c>
      <c r="D28" s="85">
        <v>-58894775</v>
      </c>
      <c r="G28" s="9"/>
      <c r="H28" s="9"/>
    </row>
    <row r="29" spans="1:8" ht="12">
      <c r="A29" s="74" t="s">
        <v>15</v>
      </c>
      <c r="B29" s="1">
        <v>150</v>
      </c>
      <c r="C29" s="54">
        <v>368957330625</v>
      </c>
      <c r="D29" s="83">
        <v>250638628078</v>
      </c>
      <c r="G29" s="9"/>
      <c r="H29" s="9"/>
    </row>
    <row r="30" spans="1:8" ht="12">
      <c r="A30" s="75" t="s">
        <v>16</v>
      </c>
      <c r="B30" s="4">
        <v>151</v>
      </c>
      <c r="C30" s="95">
        <v>353736321958</v>
      </c>
      <c r="D30" s="52">
        <v>233972440744</v>
      </c>
      <c r="G30" s="9"/>
      <c r="H30" s="9"/>
    </row>
    <row r="31" spans="1:8" ht="12">
      <c r="A31" s="75" t="s">
        <v>17</v>
      </c>
      <c r="B31" s="4">
        <v>152</v>
      </c>
      <c r="C31" s="95">
        <v>9119752032</v>
      </c>
      <c r="D31" s="52">
        <v>5121944585</v>
      </c>
      <c r="G31" s="9"/>
      <c r="H31" s="9"/>
    </row>
    <row r="32" spans="1:8" ht="12">
      <c r="A32" s="75" t="s">
        <v>18</v>
      </c>
      <c r="B32" s="4">
        <v>153</v>
      </c>
      <c r="C32" s="95">
        <v>6101256635</v>
      </c>
      <c r="D32" s="52">
        <v>11544242749</v>
      </c>
      <c r="G32" s="9"/>
      <c r="H32" s="9"/>
    </row>
    <row r="33" spans="1:8" ht="12">
      <c r="A33" s="75" t="s">
        <v>19</v>
      </c>
      <c r="B33" s="4">
        <v>155</v>
      </c>
      <c r="C33" s="52">
        <v>0</v>
      </c>
      <c r="D33" s="52">
        <v>0</v>
      </c>
      <c r="G33" s="9"/>
      <c r="H33" s="9"/>
    </row>
    <row r="34" spans="1:8" ht="12">
      <c r="A34" s="74" t="s">
        <v>20</v>
      </c>
      <c r="B34" s="1">
        <v>190</v>
      </c>
      <c r="C34" s="54">
        <v>1568324810749</v>
      </c>
      <c r="D34" s="83">
        <v>1079903679324</v>
      </c>
      <c r="G34" s="9"/>
      <c r="H34" s="9"/>
    </row>
    <row r="35" spans="1:8" ht="12">
      <c r="A35" s="75" t="s">
        <v>21</v>
      </c>
      <c r="B35" s="4">
        <v>191</v>
      </c>
      <c r="C35" s="95">
        <v>1253613518399</v>
      </c>
      <c r="D35" s="52">
        <v>732477619828</v>
      </c>
      <c r="G35" s="9"/>
      <c r="H35" s="9"/>
    </row>
    <row r="36" spans="1:8" ht="12">
      <c r="A36" s="75" t="s">
        <v>22</v>
      </c>
      <c r="B36" s="4">
        <v>192</v>
      </c>
      <c r="C36" s="95">
        <v>315011292350</v>
      </c>
      <c r="D36" s="52">
        <v>347425959496</v>
      </c>
      <c r="G36" s="9"/>
      <c r="H36" s="9"/>
    </row>
    <row r="37" spans="1:8" ht="12">
      <c r="A37" s="74" t="s">
        <v>23</v>
      </c>
      <c r="B37" s="1">
        <v>200</v>
      </c>
      <c r="C37" s="54">
        <v>1089916577846</v>
      </c>
      <c r="D37" s="83">
        <v>988940739873</v>
      </c>
      <c r="G37" s="9"/>
      <c r="H37" s="9"/>
    </row>
    <row r="38" spans="1:8" ht="12">
      <c r="A38" s="74" t="s">
        <v>24</v>
      </c>
      <c r="B38" s="1">
        <v>210</v>
      </c>
      <c r="C38" s="54">
        <v>18844999187</v>
      </c>
      <c r="D38" s="83">
        <v>18793237023</v>
      </c>
      <c r="G38" s="9"/>
      <c r="H38" s="9"/>
    </row>
    <row r="39" spans="1:8" ht="12">
      <c r="A39" s="75" t="s">
        <v>25</v>
      </c>
      <c r="B39" s="4">
        <v>211</v>
      </c>
      <c r="C39" s="95"/>
      <c r="D39" s="89"/>
      <c r="G39" s="9"/>
      <c r="H39" s="9"/>
    </row>
    <row r="40" spans="1:8" ht="12">
      <c r="A40" s="75" t="s">
        <v>245</v>
      </c>
      <c r="B40" s="4">
        <v>212</v>
      </c>
      <c r="C40" s="95"/>
      <c r="D40" s="95"/>
      <c r="G40" s="9"/>
      <c r="H40" s="9"/>
    </row>
    <row r="41" spans="1:8" ht="12">
      <c r="A41" s="75" t="s">
        <v>246</v>
      </c>
      <c r="B41" s="4">
        <v>213</v>
      </c>
      <c r="C41" s="13"/>
      <c r="D41" s="85"/>
      <c r="G41" s="9"/>
      <c r="H41" s="9"/>
    </row>
    <row r="42" spans="1:8" ht="12">
      <c r="A42" s="75" t="s">
        <v>247</v>
      </c>
      <c r="B42" s="4">
        <v>214</v>
      </c>
      <c r="C42" s="18"/>
      <c r="D42" s="84"/>
      <c r="G42" s="9"/>
      <c r="H42" s="9"/>
    </row>
    <row r="43" spans="1:8" ht="12">
      <c r="A43" s="75" t="s">
        <v>26</v>
      </c>
      <c r="B43" s="4">
        <v>216</v>
      </c>
      <c r="C43" s="95">
        <v>18844999187</v>
      </c>
      <c r="D43" s="52">
        <v>18793237023</v>
      </c>
      <c r="G43" s="9"/>
      <c r="H43" s="9"/>
    </row>
    <row r="44" spans="1:8" ht="12">
      <c r="A44" s="75" t="s">
        <v>27</v>
      </c>
      <c r="B44" s="4">
        <v>219</v>
      </c>
      <c r="C44" s="13">
        <v>0</v>
      </c>
      <c r="D44" s="85">
        <v>0</v>
      </c>
      <c r="G44" s="9"/>
      <c r="H44" s="9"/>
    </row>
    <row r="45" spans="1:8" ht="12">
      <c r="A45" s="74" t="s">
        <v>28</v>
      </c>
      <c r="B45" s="1">
        <v>220</v>
      </c>
      <c r="C45" s="54">
        <v>98772961562</v>
      </c>
      <c r="D45" s="83">
        <v>96075940013</v>
      </c>
      <c r="G45" s="9"/>
      <c r="H45" s="9"/>
    </row>
    <row r="46" spans="1:8" s="10" customFormat="1" ht="12">
      <c r="A46" s="74" t="s">
        <v>29</v>
      </c>
      <c r="B46" s="1">
        <v>221</v>
      </c>
      <c r="C46" s="95">
        <v>90833179859</v>
      </c>
      <c r="D46" s="52">
        <v>87503404901</v>
      </c>
      <c r="G46" s="9"/>
      <c r="H46" s="9"/>
    </row>
    <row r="47" spans="1:8" ht="12">
      <c r="A47" s="75" t="s">
        <v>30</v>
      </c>
      <c r="B47" s="4">
        <v>222</v>
      </c>
      <c r="C47" s="95">
        <v>200197633778</v>
      </c>
      <c r="D47" s="52">
        <v>188385738303</v>
      </c>
      <c r="G47" s="9"/>
      <c r="H47" s="9"/>
    </row>
    <row r="48" spans="1:8" ht="12">
      <c r="A48" s="75" t="s">
        <v>31</v>
      </c>
      <c r="B48" s="4">
        <v>223</v>
      </c>
      <c r="C48" s="95">
        <v>-109364453919</v>
      </c>
      <c r="D48" s="52">
        <v>-100882333402</v>
      </c>
      <c r="G48" s="9"/>
      <c r="H48" s="9"/>
    </row>
    <row r="49" spans="1:8" s="10" customFormat="1" ht="12">
      <c r="A49" s="74" t="s">
        <v>32</v>
      </c>
      <c r="B49" s="1">
        <v>224</v>
      </c>
      <c r="C49" s="95"/>
      <c r="D49" s="52"/>
      <c r="G49" s="9"/>
      <c r="H49" s="9"/>
    </row>
    <row r="50" spans="1:8" ht="12">
      <c r="A50" s="75" t="s">
        <v>30</v>
      </c>
      <c r="B50" s="4">
        <v>225</v>
      </c>
      <c r="C50" s="95"/>
      <c r="D50" s="52"/>
      <c r="G50" s="9"/>
      <c r="H50" s="9"/>
    </row>
    <row r="51" spans="1:8" ht="12">
      <c r="A51" s="75" t="s">
        <v>33</v>
      </c>
      <c r="B51" s="4">
        <v>226</v>
      </c>
      <c r="C51" s="95"/>
      <c r="D51" s="52"/>
      <c r="G51" s="9"/>
      <c r="H51" s="9"/>
    </row>
    <row r="52" spans="1:8" s="10" customFormat="1" ht="12">
      <c r="A52" s="74" t="s">
        <v>34</v>
      </c>
      <c r="B52" s="1">
        <v>227</v>
      </c>
      <c r="C52" s="95">
        <v>7939781703</v>
      </c>
      <c r="D52" s="52">
        <v>8572535112</v>
      </c>
      <c r="G52" s="9"/>
      <c r="H52" s="9"/>
    </row>
    <row r="53" spans="1:8" ht="12">
      <c r="A53" s="75" t="s">
        <v>30</v>
      </c>
      <c r="B53" s="4">
        <v>228</v>
      </c>
      <c r="C53" s="95">
        <v>17057592486</v>
      </c>
      <c r="D53" s="52">
        <v>16641592486</v>
      </c>
      <c r="G53" s="9"/>
      <c r="H53" s="9"/>
    </row>
    <row r="54" spans="1:8" ht="12">
      <c r="A54" s="75" t="s">
        <v>35</v>
      </c>
      <c r="B54" s="4">
        <v>229</v>
      </c>
      <c r="C54" s="95">
        <v>-9117810783</v>
      </c>
      <c r="D54" s="52">
        <v>-8069057374</v>
      </c>
      <c r="G54" s="9"/>
      <c r="H54" s="9"/>
    </row>
    <row r="55" spans="1:8" ht="12">
      <c r="A55" s="74" t="s">
        <v>36</v>
      </c>
      <c r="B55" s="1"/>
      <c r="C55" s="96"/>
      <c r="D55" s="86"/>
      <c r="G55" s="9"/>
      <c r="H55" s="9"/>
    </row>
    <row r="56" spans="1:8" ht="12">
      <c r="A56" s="74" t="s">
        <v>37</v>
      </c>
      <c r="B56" s="1">
        <v>230</v>
      </c>
      <c r="C56" s="54">
        <v>145287059489</v>
      </c>
      <c r="D56" s="83">
        <v>114494403529</v>
      </c>
      <c r="G56" s="9"/>
      <c r="H56" s="9"/>
    </row>
    <row r="57" spans="1:8" ht="12">
      <c r="A57" s="75" t="s">
        <v>30</v>
      </c>
      <c r="B57" s="4">
        <v>231</v>
      </c>
      <c r="C57" s="95">
        <v>155176877658</v>
      </c>
      <c r="D57" s="52">
        <v>122642128702</v>
      </c>
      <c r="G57" s="9"/>
      <c r="H57" s="9"/>
    </row>
    <row r="58" spans="1:8" ht="12">
      <c r="A58" s="75" t="s">
        <v>38</v>
      </c>
      <c r="B58" s="4">
        <v>232</v>
      </c>
      <c r="C58" s="95">
        <v>-9889818169</v>
      </c>
      <c r="D58" s="52">
        <v>-8147725173</v>
      </c>
      <c r="G58" s="9"/>
      <c r="H58" s="9"/>
    </row>
    <row r="59" spans="1:8" ht="12">
      <c r="A59" s="77" t="s">
        <v>237</v>
      </c>
      <c r="B59" s="97">
        <v>240</v>
      </c>
      <c r="C59" s="54">
        <v>50976415640</v>
      </c>
      <c r="D59" s="83">
        <v>35649432480</v>
      </c>
      <c r="G59" s="9"/>
      <c r="H59" s="9"/>
    </row>
    <row r="60" spans="1:8" ht="12">
      <c r="A60" s="78" t="s">
        <v>238</v>
      </c>
      <c r="B60" s="98">
        <v>241</v>
      </c>
      <c r="C60" s="95">
        <v>0</v>
      </c>
      <c r="D60" s="52">
        <v>0</v>
      </c>
      <c r="G60" s="9"/>
      <c r="H60" s="9"/>
    </row>
    <row r="61" spans="1:8" ht="12">
      <c r="A61" s="78" t="s">
        <v>239</v>
      </c>
      <c r="B61" s="98">
        <v>242</v>
      </c>
      <c r="C61" s="95">
        <v>50976415640</v>
      </c>
      <c r="D61" s="52">
        <v>35649432480</v>
      </c>
      <c r="G61" s="9"/>
      <c r="H61" s="9"/>
    </row>
    <row r="62" spans="1:8" ht="12">
      <c r="A62" s="74" t="s">
        <v>235</v>
      </c>
      <c r="B62" s="1">
        <v>250</v>
      </c>
      <c r="C62" s="54">
        <v>747066162599</v>
      </c>
      <c r="D62" s="83">
        <v>686615586377</v>
      </c>
      <c r="G62" s="9"/>
      <c r="H62" s="9"/>
    </row>
    <row r="63" spans="1:8" ht="12">
      <c r="A63" s="75" t="s">
        <v>39</v>
      </c>
      <c r="B63" s="4">
        <v>251</v>
      </c>
      <c r="C63" s="95">
        <v>0</v>
      </c>
      <c r="D63" s="52">
        <v>0</v>
      </c>
      <c r="G63" s="9"/>
      <c r="H63" s="9"/>
    </row>
    <row r="64" spans="1:8" ht="13.5" customHeight="1">
      <c r="A64" s="75" t="s">
        <v>248</v>
      </c>
      <c r="B64" s="4">
        <v>252</v>
      </c>
      <c r="C64" s="95">
        <v>129479897913</v>
      </c>
      <c r="D64" s="52">
        <v>127708554179</v>
      </c>
      <c r="F64" s="9"/>
      <c r="G64" s="9"/>
      <c r="H64" s="9"/>
    </row>
    <row r="65" spans="1:8" ht="13.5" customHeight="1">
      <c r="A65" s="75" t="s">
        <v>40</v>
      </c>
      <c r="B65" s="4">
        <v>253</v>
      </c>
      <c r="C65" s="95">
        <v>95389498488</v>
      </c>
      <c r="D65" s="52">
        <v>105790812685</v>
      </c>
      <c r="G65" s="9"/>
      <c r="H65" s="9"/>
    </row>
    <row r="66" spans="1:8" ht="13.5" customHeight="1">
      <c r="A66" s="75" t="s">
        <v>41</v>
      </c>
      <c r="B66" s="4">
        <v>254</v>
      </c>
      <c r="C66" s="95">
        <v>-47638690563</v>
      </c>
      <c r="D66" s="52">
        <v>-83623256530</v>
      </c>
      <c r="G66" s="9"/>
      <c r="H66" s="9"/>
    </row>
    <row r="67" spans="1:8" ht="13.5" customHeight="1">
      <c r="A67" s="76" t="s">
        <v>205</v>
      </c>
      <c r="B67" s="17">
        <v>255</v>
      </c>
      <c r="C67" s="95">
        <v>569835456761</v>
      </c>
      <c r="D67" s="52">
        <v>536739473043</v>
      </c>
      <c r="G67" s="9"/>
      <c r="H67" s="9"/>
    </row>
    <row r="68" spans="1:8" ht="13.5" customHeight="1">
      <c r="A68" s="74" t="s">
        <v>236</v>
      </c>
      <c r="B68" s="1">
        <v>260</v>
      </c>
      <c r="C68" s="54">
        <v>28968979369</v>
      </c>
      <c r="D68" s="83">
        <v>37312143451</v>
      </c>
      <c r="G68" s="9"/>
      <c r="H68" s="9"/>
    </row>
    <row r="69" spans="1:8" ht="13.5" customHeight="1">
      <c r="A69" s="75" t="s">
        <v>42</v>
      </c>
      <c r="B69" s="4">
        <v>261</v>
      </c>
      <c r="C69" s="95">
        <v>28968979369</v>
      </c>
      <c r="D69" s="52">
        <v>35524405797</v>
      </c>
      <c r="G69" s="9"/>
      <c r="H69" s="9"/>
    </row>
    <row r="70" spans="1:8" ht="13.5" customHeight="1">
      <c r="A70" s="75" t="s">
        <v>43</v>
      </c>
      <c r="B70" s="4">
        <v>262</v>
      </c>
      <c r="C70" s="95">
        <v>0</v>
      </c>
      <c r="D70" s="52">
        <v>51895065</v>
      </c>
      <c r="G70" s="9"/>
      <c r="H70" s="9"/>
    </row>
    <row r="71" spans="1:8" ht="13.5" customHeight="1">
      <c r="A71" s="75" t="s">
        <v>197</v>
      </c>
      <c r="B71" s="4">
        <v>268</v>
      </c>
      <c r="C71" s="95">
        <v>0</v>
      </c>
      <c r="D71" s="52">
        <v>0</v>
      </c>
      <c r="G71" s="9"/>
      <c r="H71" s="9"/>
    </row>
    <row r="72" spans="1:8" ht="13.5" customHeight="1">
      <c r="A72" s="75" t="s">
        <v>198</v>
      </c>
      <c r="B72" s="4">
        <v>269</v>
      </c>
      <c r="C72" s="95"/>
      <c r="D72" s="52">
        <v>1735842589</v>
      </c>
      <c r="G72" s="9"/>
      <c r="H72" s="9"/>
    </row>
    <row r="73" spans="1:8" ht="13.5" customHeight="1">
      <c r="A73" s="74" t="s">
        <v>44</v>
      </c>
      <c r="B73" s="1">
        <v>270</v>
      </c>
      <c r="C73" s="54">
        <v>7165995693342</v>
      </c>
      <c r="D73" s="87">
        <v>6109371104413</v>
      </c>
      <c r="G73" s="9"/>
      <c r="H73" s="9"/>
    </row>
    <row r="74" spans="1:8" ht="12">
      <c r="A74" s="74" t="s">
        <v>46</v>
      </c>
      <c r="B74" s="14"/>
      <c r="C74" s="13"/>
      <c r="D74" s="85"/>
      <c r="G74" s="9"/>
      <c r="H74" s="9"/>
    </row>
    <row r="75" spans="1:8" ht="13.5" customHeight="1">
      <c r="A75" s="74" t="s">
        <v>47</v>
      </c>
      <c r="B75" s="1">
        <v>300</v>
      </c>
      <c r="C75" s="54">
        <v>5394029531498</v>
      </c>
      <c r="D75" s="83">
        <v>4293391782678</v>
      </c>
      <c r="G75" s="9"/>
      <c r="H75" s="9"/>
    </row>
    <row r="76" spans="1:8" ht="13.5" customHeight="1">
      <c r="A76" s="74" t="s">
        <v>48</v>
      </c>
      <c r="B76" s="1">
        <v>310</v>
      </c>
      <c r="C76" s="54">
        <v>5381341644037</v>
      </c>
      <c r="D76" s="83">
        <v>4283877097039</v>
      </c>
      <c r="G76" s="9"/>
      <c r="H76" s="9"/>
    </row>
    <row r="77" spans="1:8" ht="13.5" customHeight="1">
      <c r="A77" s="79" t="s">
        <v>199</v>
      </c>
      <c r="B77" s="1">
        <v>311</v>
      </c>
      <c r="C77" s="95">
        <v>745260128135</v>
      </c>
      <c r="D77" s="52">
        <v>528841629022</v>
      </c>
      <c r="G77" s="9"/>
      <c r="H77" s="9"/>
    </row>
    <row r="78" spans="1:8" ht="13.5" customHeight="1">
      <c r="A78" s="79" t="s">
        <v>206</v>
      </c>
      <c r="B78" s="19">
        <v>311.1</v>
      </c>
      <c r="C78" s="95">
        <v>710801223036</v>
      </c>
      <c r="D78" s="52">
        <v>495355369813</v>
      </c>
      <c r="G78" s="9"/>
      <c r="H78" s="9"/>
    </row>
    <row r="79" spans="1:4" ht="13.5" customHeight="1">
      <c r="A79" s="79" t="s">
        <v>207</v>
      </c>
      <c r="B79" s="19">
        <v>311.2</v>
      </c>
      <c r="C79" s="95">
        <v>34458905099</v>
      </c>
      <c r="D79" s="52">
        <v>33486259209</v>
      </c>
    </row>
    <row r="80" spans="1:4" ht="13.5" customHeight="1">
      <c r="A80" s="79" t="s">
        <v>49</v>
      </c>
      <c r="B80" s="19">
        <v>312</v>
      </c>
      <c r="C80" s="95">
        <v>8881745155</v>
      </c>
      <c r="D80" s="52">
        <v>10489194940</v>
      </c>
    </row>
    <row r="81" spans="1:4" ht="13.5" customHeight="1">
      <c r="A81" s="79" t="s">
        <v>50</v>
      </c>
      <c r="B81" s="19">
        <v>313</v>
      </c>
      <c r="C81" s="95">
        <v>26219132027</v>
      </c>
      <c r="D81" s="52">
        <v>29403221848</v>
      </c>
    </row>
    <row r="82" spans="1:4" ht="13.5" customHeight="1">
      <c r="A82" s="79" t="s">
        <v>51</v>
      </c>
      <c r="B82" s="19">
        <v>314</v>
      </c>
      <c r="C82" s="95">
        <v>80860030638</v>
      </c>
      <c r="D82" s="52">
        <v>7168174330</v>
      </c>
    </row>
    <row r="83" spans="1:4" ht="13.5" customHeight="1">
      <c r="A83" s="78" t="s">
        <v>243</v>
      </c>
      <c r="B83" s="98">
        <v>315</v>
      </c>
      <c r="C83" s="95">
        <v>3927710</v>
      </c>
      <c r="D83" s="52">
        <v>4161366528</v>
      </c>
    </row>
    <row r="84" spans="1:4" ht="13.5" customHeight="1">
      <c r="A84" s="78" t="s">
        <v>240</v>
      </c>
      <c r="B84" s="98">
        <v>318.1</v>
      </c>
      <c r="C84" s="95">
        <v>58811870377</v>
      </c>
      <c r="D84" s="52">
        <v>102451049528</v>
      </c>
    </row>
    <row r="85" spans="1:4" ht="13.5" customHeight="1">
      <c r="A85" s="79" t="s">
        <v>52</v>
      </c>
      <c r="B85" s="19"/>
      <c r="C85" s="95"/>
      <c r="D85" s="52"/>
    </row>
    <row r="86" spans="1:4" ht="13.5" customHeight="1">
      <c r="A86" s="79" t="s">
        <v>241</v>
      </c>
      <c r="B86" s="19">
        <v>318.2</v>
      </c>
      <c r="C86" s="95">
        <v>251594561526</v>
      </c>
      <c r="D86" s="52">
        <v>155855656519</v>
      </c>
    </row>
    <row r="87" spans="1:4" ht="13.5" customHeight="1">
      <c r="A87" s="79" t="s">
        <v>53</v>
      </c>
      <c r="B87" s="19"/>
      <c r="C87" s="53"/>
      <c r="D87" s="88"/>
    </row>
    <row r="88" spans="1:4" ht="13.5" customHeight="1">
      <c r="A88" s="79" t="s">
        <v>136</v>
      </c>
      <c r="B88" s="19">
        <v>319</v>
      </c>
      <c r="C88" s="95">
        <v>190602153934</v>
      </c>
      <c r="D88" s="88">
        <v>109721954499</v>
      </c>
    </row>
    <row r="89" spans="1:4" ht="13.5" customHeight="1">
      <c r="A89" s="79" t="s">
        <v>200</v>
      </c>
      <c r="B89" s="19">
        <v>320</v>
      </c>
      <c r="C89" s="13">
        <v>198112317306</v>
      </c>
      <c r="D89" s="85">
        <v>126064008530</v>
      </c>
    </row>
    <row r="90" spans="1:4" ht="13.5" customHeight="1">
      <c r="A90" s="79" t="s">
        <v>55</v>
      </c>
      <c r="B90" s="19">
        <v>321</v>
      </c>
      <c r="C90" s="13">
        <v>0</v>
      </c>
      <c r="D90" s="102">
        <v>70000000000</v>
      </c>
    </row>
    <row r="91" spans="1:4" ht="13.5" customHeight="1">
      <c r="A91" s="79" t="s">
        <v>54</v>
      </c>
      <c r="B91" s="19">
        <v>322</v>
      </c>
      <c r="C91" s="95">
        <v>148748001</v>
      </c>
      <c r="D91" s="89">
        <v>51968001</v>
      </c>
    </row>
    <row r="92" spans="1:4" s="12" customFormat="1" ht="13.5" customHeight="1">
      <c r="A92" s="80" t="s">
        <v>56</v>
      </c>
      <c r="B92" s="20"/>
      <c r="C92" s="21"/>
      <c r="D92" s="91"/>
    </row>
    <row r="93" spans="1:4" ht="13.5" customHeight="1">
      <c r="A93" s="79" t="s">
        <v>204</v>
      </c>
      <c r="B93" s="19">
        <v>329</v>
      </c>
      <c r="C93" s="53">
        <v>3820847029228</v>
      </c>
      <c r="D93" s="90">
        <v>3139668843294</v>
      </c>
    </row>
    <row r="94" spans="1:4" ht="12">
      <c r="A94" s="74" t="s">
        <v>57</v>
      </c>
      <c r="B94" s="1">
        <v>330</v>
      </c>
      <c r="C94" s="18">
        <v>12687887461</v>
      </c>
      <c r="D94" s="92">
        <v>9514685639</v>
      </c>
    </row>
    <row r="95" spans="1:4" ht="12">
      <c r="A95" s="75" t="s">
        <v>249</v>
      </c>
      <c r="B95" s="4">
        <v>336</v>
      </c>
      <c r="C95" s="18">
        <v>0</v>
      </c>
      <c r="D95" s="92">
        <v>0</v>
      </c>
    </row>
    <row r="96" spans="1:4" ht="12">
      <c r="A96" s="75" t="s">
        <v>58</v>
      </c>
      <c r="B96" s="4"/>
      <c r="C96" s="13"/>
      <c r="D96" s="85"/>
    </row>
    <row r="97" spans="1:4" ht="12">
      <c r="A97" s="75" t="s">
        <v>59</v>
      </c>
      <c r="B97" s="4">
        <v>337</v>
      </c>
      <c r="C97" s="13">
        <v>1142441836</v>
      </c>
      <c r="D97" s="52">
        <v>1501442386</v>
      </c>
    </row>
    <row r="98" spans="1:4" ht="12">
      <c r="A98" s="75" t="s">
        <v>60</v>
      </c>
      <c r="B98" s="4">
        <v>338</v>
      </c>
      <c r="C98" s="13">
        <v>11061754556</v>
      </c>
      <c r="D98" s="85">
        <v>7529552184</v>
      </c>
    </row>
    <row r="99" spans="1:4" ht="12">
      <c r="A99" s="75" t="s">
        <v>61</v>
      </c>
      <c r="B99" s="4">
        <v>341</v>
      </c>
      <c r="C99" s="13">
        <v>483691069</v>
      </c>
      <c r="D99" s="85">
        <v>483691069</v>
      </c>
    </row>
    <row r="100" spans="1:4" ht="12">
      <c r="A100" s="75" t="s">
        <v>62</v>
      </c>
      <c r="B100" s="4"/>
      <c r="C100" s="13"/>
      <c r="D100" s="85"/>
    </row>
    <row r="101" spans="1:4" ht="12">
      <c r="A101" s="75" t="s">
        <v>63</v>
      </c>
      <c r="B101" s="4"/>
      <c r="C101" s="95"/>
      <c r="D101" s="52"/>
    </row>
    <row r="102" spans="1:4" ht="12">
      <c r="A102" s="75" t="s">
        <v>64</v>
      </c>
      <c r="B102" s="4"/>
      <c r="C102" s="13"/>
      <c r="D102" s="85"/>
    </row>
    <row r="103" spans="1:4" ht="12">
      <c r="A103" s="75" t="s">
        <v>65</v>
      </c>
      <c r="B103" s="4"/>
      <c r="C103" s="13"/>
      <c r="D103" s="85"/>
    </row>
    <row r="104" spans="1:4" ht="12">
      <c r="A104" s="68" t="s">
        <v>242</v>
      </c>
      <c r="B104" s="99"/>
      <c r="C104" s="13"/>
      <c r="D104" s="85"/>
    </row>
    <row r="105" spans="1:4" ht="12">
      <c r="A105" s="74" t="s">
        <v>66</v>
      </c>
      <c r="B105" s="1">
        <v>400</v>
      </c>
      <c r="C105" s="54">
        <v>1771966161844</v>
      </c>
      <c r="D105" s="93">
        <v>1815979321735</v>
      </c>
    </row>
    <row r="106" spans="1:4" ht="12">
      <c r="A106" s="74" t="s">
        <v>67</v>
      </c>
      <c r="B106" s="1">
        <v>410</v>
      </c>
      <c r="C106" s="54">
        <v>1771966161844</v>
      </c>
      <c r="D106" s="93">
        <v>1815979321735</v>
      </c>
    </row>
    <row r="107" spans="1:4" ht="12">
      <c r="A107" s="75" t="s">
        <v>68</v>
      </c>
      <c r="B107" s="4">
        <v>411</v>
      </c>
      <c r="C107" s="95">
        <v>803957090000</v>
      </c>
      <c r="D107" s="95">
        <v>803957090000</v>
      </c>
    </row>
    <row r="108" spans="1:4" ht="12">
      <c r="A108" s="75" t="s">
        <v>69</v>
      </c>
      <c r="B108" s="4">
        <v>412</v>
      </c>
      <c r="C108" s="95">
        <v>827943052804</v>
      </c>
      <c r="D108" s="95">
        <v>827943052804</v>
      </c>
    </row>
    <row r="109" spans="1:4" ht="12">
      <c r="A109" s="75" t="s">
        <v>70</v>
      </c>
      <c r="B109" s="4"/>
      <c r="C109" s="22"/>
      <c r="D109" s="94"/>
    </row>
    <row r="110" spans="1:4" ht="12">
      <c r="A110" s="75" t="s">
        <v>71</v>
      </c>
      <c r="B110" s="4"/>
      <c r="C110" s="14"/>
      <c r="D110" s="82"/>
    </row>
    <row r="111" spans="1:4" ht="13.5" customHeight="1">
      <c r="A111" s="75" t="s">
        <v>72</v>
      </c>
      <c r="B111" s="4"/>
      <c r="C111" s="14"/>
      <c r="D111" s="82"/>
    </row>
    <row r="112" spans="1:4" ht="13.5" customHeight="1">
      <c r="A112" s="75" t="s">
        <v>73</v>
      </c>
      <c r="B112" s="4"/>
      <c r="C112" s="14"/>
      <c r="D112" s="82"/>
    </row>
    <row r="113" spans="1:4" ht="13.5" customHeight="1">
      <c r="A113" s="75" t="s">
        <v>74</v>
      </c>
      <c r="B113" s="4">
        <v>418</v>
      </c>
      <c r="C113" s="95">
        <v>22927850857</v>
      </c>
      <c r="D113" s="52">
        <v>22644374262</v>
      </c>
    </row>
    <row r="114" spans="1:4" ht="13.5" customHeight="1">
      <c r="A114" s="75" t="s">
        <v>75</v>
      </c>
      <c r="B114" s="4">
        <v>419</v>
      </c>
      <c r="C114" s="95">
        <v>49884763553</v>
      </c>
      <c r="D114" s="52">
        <v>49884763553</v>
      </c>
    </row>
    <row r="115" spans="1:4" ht="13.5" customHeight="1">
      <c r="A115" s="75" t="s">
        <v>76</v>
      </c>
      <c r="B115" s="4"/>
      <c r="C115" s="95"/>
      <c r="D115" s="52"/>
    </row>
    <row r="116" spans="1:6" ht="13.5" customHeight="1">
      <c r="A116" s="75" t="s">
        <v>77</v>
      </c>
      <c r="B116" s="4">
        <v>420</v>
      </c>
      <c r="C116" s="13">
        <v>0</v>
      </c>
      <c r="D116" s="13">
        <v>0</v>
      </c>
      <c r="F116" s="15"/>
    </row>
    <row r="117" spans="1:6" ht="13.5" customHeight="1">
      <c r="A117" s="75" t="s">
        <v>78</v>
      </c>
      <c r="B117" s="4">
        <v>421</v>
      </c>
      <c r="C117" s="95">
        <v>66311303600</v>
      </c>
      <c r="D117" s="52">
        <v>110585835597</v>
      </c>
      <c r="F117" s="16"/>
    </row>
    <row r="118" spans="1:6" ht="13.5" customHeight="1">
      <c r="A118" s="81" t="s">
        <v>79</v>
      </c>
      <c r="B118" s="14">
        <v>429</v>
      </c>
      <c r="C118" s="95">
        <v>942101030</v>
      </c>
      <c r="D118" s="52">
        <v>964205519</v>
      </c>
      <c r="F118" s="16"/>
    </row>
    <row r="119" spans="1:6" ht="13.5" customHeight="1">
      <c r="A119" s="74" t="s">
        <v>80</v>
      </c>
      <c r="B119" s="1">
        <v>440</v>
      </c>
      <c r="C119" s="54">
        <v>7165995693342</v>
      </c>
      <c r="D119" s="83">
        <v>6109371104413</v>
      </c>
      <c r="F119" s="16"/>
    </row>
    <row r="120" spans="3:6" ht="13.5" customHeight="1">
      <c r="C120" s="9"/>
      <c r="F120" s="16"/>
    </row>
    <row r="122" spans="1:2" ht="12">
      <c r="A122" s="23"/>
      <c r="B122" s="23"/>
    </row>
    <row r="128" spans="1:2" ht="12">
      <c r="A128" s="23"/>
      <c r="B128" s="23"/>
    </row>
  </sheetData>
  <sheetProtection/>
  <mergeCells count="7">
    <mergeCell ref="C8:D8"/>
    <mergeCell ref="A6:D6"/>
    <mergeCell ref="A7:D7"/>
    <mergeCell ref="A5:D5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60"/>
  <sheetViews>
    <sheetView workbookViewId="0" topLeftCell="A1">
      <selection activeCell="F54" sqref="F54"/>
    </sheetView>
  </sheetViews>
  <sheetFormatPr defaultColWidth="9.140625" defaultRowHeight="15"/>
  <cols>
    <col min="1" max="1" width="42.140625" style="25" customWidth="1"/>
    <col min="2" max="2" width="7.28125" style="25" customWidth="1"/>
    <col min="3" max="3" width="24.421875" style="35" customWidth="1"/>
    <col min="4" max="4" width="20.421875" style="35" customWidth="1"/>
    <col min="5" max="5" width="24.421875" style="35" customWidth="1"/>
    <col min="6" max="6" width="20.421875" style="35" customWidth="1"/>
    <col min="7" max="7" width="12.00390625" style="25" bestFit="1" customWidth="1"/>
    <col min="8" max="8" width="20.28125" style="25" customWidth="1"/>
    <col min="9" max="16384" width="9.140625" style="25" customWidth="1"/>
  </cols>
  <sheetData>
    <row r="1" spans="1:2" ht="12">
      <c r="A1" s="24"/>
      <c r="B1" s="24"/>
    </row>
    <row r="4" spans="1:6" s="100" customFormat="1" ht="12">
      <c r="A4" s="107" t="s">
        <v>251</v>
      </c>
      <c r="B4" s="107"/>
      <c r="F4" s="100" t="s">
        <v>250</v>
      </c>
    </row>
    <row r="5" spans="1:6" s="100" customFormat="1" ht="12">
      <c r="A5" s="108"/>
      <c r="B5" s="108"/>
      <c r="F5" s="100" t="s">
        <v>253</v>
      </c>
    </row>
    <row r="7" spans="1:2" ht="12">
      <c r="A7" s="28" t="s">
        <v>82</v>
      </c>
      <c r="B7" s="28"/>
    </row>
    <row r="8" spans="1:2" ht="12">
      <c r="A8" s="29"/>
      <c r="B8" s="29"/>
    </row>
    <row r="10" spans="1:6" ht="21" customHeight="1">
      <c r="A10" s="30" t="s">
        <v>103</v>
      </c>
      <c r="B10" s="30" t="s">
        <v>139</v>
      </c>
      <c r="C10" s="56" t="s">
        <v>254</v>
      </c>
      <c r="D10" s="56" t="s">
        <v>255</v>
      </c>
      <c r="E10" s="56" t="s">
        <v>209</v>
      </c>
      <c r="F10" s="56" t="s">
        <v>208</v>
      </c>
    </row>
    <row r="11" spans="1:8" ht="12">
      <c r="A11" s="4" t="s">
        <v>244</v>
      </c>
      <c r="B11" s="60" t="s">
        <v>143</v>
      </c>
      <c r="C11" s="55">
        <v>1081699511506</v>
      </c>
      <c r="D11" s="110">
        <v>789220391359</v>
      </c>
      <c r="E11" s="55">
        <v>2097331097093</v>
      </c>
      <c r="F11" s="55">
        <v>1701199542563</v>
      </c>
      <c r="G11" s="26"/>
      <c r="H11" s="26"/>
    </row>
    <row r="12" spans="1:8" ht="12">
      <c r="A12" s="4" t="s">
        <v>83</v>
      </c>
      <c r="B12" s="60" t="s">
        <v>213</v>
      </c>
      <c r="C12" s="36">
        <v>1433430674490</v>
      </c>
      <c r="D12" s="58">
        <v>984232043479</v>
      </c>
      <c r="E12" s="36">
        <v>2754741402749</v>
      </c>
      <c r="F12" s="36">
        <v>1920212820782</v>
      </c>
      <c r="G12" s="26"/>
      <c r="H12" s="26"/>
    </row>
    <row r="13" spans="1:8" ht="12">
      <c r="A13" s="4" t="s">
        <v>84</v>
      </c>
      <c r="B13" s="60" t="s">
        <v>214</v>
      </c>
      <c r="C13" s="36">
        <v>30842086741</v>
      </c>
      <c r="D13" s="58">
        <v>30160924586</v>
      </c>
      <c r="E13" s="36">
        <v>45210093454</v>
      </c>
      <c r="F13" s="36">
        <v>53992086600</v>
      </c>
      <c r="G13" s="26"/>
      <c r="H13" s="26"/>
    </row>
    <row r="14" spans="1:8" ht="12">
      <c r="A14" s="4" t="s">
        <v>86</v>
      </c>
      <c r="B14" s="60" t="s">
        <v>215</v>
      </c>
      <c r="C14" s="36">
        <v>382573249725</v>
      </c>
      <c r="D14" s="58">
        <v>225172576706</v>
      </c>
      <c r="E14" s="36">
        <v>702620399110</v>
      </c>
      <c r="F14" s="36">
        <v>273005364819</v>
      </c>
      <c r="G14" s="26"/>
      <c r="H14" s="26"/>
    </row>
    <row r="15" spans="1:8" ht="12">
      <c r="A15" s="4" t="s">
        <v>87</v>
      </c>
      <c r="B15" s="60" t="s">
        <v>146</v>
      </c>
      <c r="C15" s="36">
        <v>277278525687</v>
      </c>
      <c r="D15" s="58">
        <v>118325278009</v>
      </c>
      <c r="E15" s="36">
        <v>589345438755</v>
      </c>
      <c r="F15" s="36">
        <v>465724873685</v>
      </c>
      <c r="G15" s="26"/>
      <c r="H15" s="26"/>
    </row>
    <row r="16" spans="1:8" ht="12">
      <c r="A16" s="31" t="s">
        <v>234</v>
      </c>
      <c r="B16" s="61" t="s">
        <v>148</v>
      </c>
      <c r="C16" s="58">
        <v>804420985819</v>
      </c>
      <c r="D16" s="58">
        <f>D11-D15</f>
        <v>670895113350</v>
      </c>
      <c r="E16" s="58">
        <v>1507985658318</v>
      </c>
      <c r="F16" s="58">
        <f>F11-F15</f>
        <v>1235474668878</v>
      </c>
      <c r="G16" s="26"/>
      <c r="H16" s="26"/>
    </row>
    <row r="17" spans="1:8" ht="12">
      <c r="A17" s="4" t="s">
        <v>88</v>
      </c>
      <c r="B17" s="60" t="s">
        <v>150</v>
      </c>
      <c r="C17" s="58">
        <v>191959233796</v>
      </c>
      <c r="D17" s="58">
        <v>151087970231</v>
      </c>
      <c r="E17" s="58">
        <v>358265493304</v>
      </c>
      <c r="F17" s="58">
        <v>277878064779</v>
      </c>
      <c r="G17" s="26"/>
      <c r="H17" s="26"/>
    </row>
    <row r="18" spans="1:8" ht="12">
      <c r="A18" s="4" t="s">
        <v>233</v>
      </c>
      <c r="B18" s="60" t="s">
        <v>216</v>
      </c>
      <c r="C18" s="101">
        <v>996380219615</v>
      </c>
      <c r="D18" s="58">
        <f>D16+D17</f>
        <v>821983083581</v>
      </c>
      <c r="E18" s="101">
        <v>1866251151622</v>
      </c>
      <c r="F18" s="58">
        <f>F16+F17</f>
        <v>1513352733657</v>
      </c>
      <c r="G18" s="26"/>
      <c r="H18" s="26"/>
    </row>
    <row r="19" spans="1:8" ht="12">
      <c r="A19" s="4" t="s">
        <v>201</v>
      </c>
      <c r="B19" s="60" t="s">
        <v>217</v>
      </c>
      <c r="C19" s="101">
        <v>37194771355</v>
      </c>
      <c r="D19" s="58">
        <v>39959531142</v>
      </c>
      <c r="E19" s="101">
        <v>68882905720</v>
      </c>
      <c r="F19" s="58">
        <v>68668384612</v>
      </c>
      <c r="G19" s="26"/>
      <c r="H19" s="26"/>
    </row>
    <row r="20" spans="1:8" ht="12">
      <c r="A20" s="4" t="s">
        <v>202</v>
      </c>
      <c r="B20" s="60" t="s">
        <v>162</v>
      </c>
      <c r="C20" s="58">
        <v>544859543867</v>
      </c>
      <c r="D20" s="58">
        <v>421111549230</v>
      </c>
      <c r="E20" s="58">
        <v>924104660273</v>
      </c>
      <c r="F20" s="58">
        <v>788560644648</v>
      </c>
      <c r="G20" s="26"/>
      <c r="H20" s="26"/>
    </row>
    <row r="21" spans="1:8" ht="12">
      <c r="A21" s="4" t="s">
        <v>89</v>
      </c>
      <c r="B21" s="60" t="s">
        <v>164</v>
      </c>
      <c r="C21" s="58">
        <v>152889451572</v>
      </c>
      <c r="D21" s="58">
        <v>47132392251</v>
      </c>
      <c r="E21" s="58">
        <v>240223133612</v>
      </c>
      <c r="F21" s="58">
        <v>96064687351</v>
      </c>
      <c r="G21" s="26"/>
      <c r="H21" s="26"/>
    </row>
    <row r="22" spans="1:8" ht="12">
      <c r="A22" s="4" t="s">
        <v>90</v>
      </c>
      <c r="B22" s="60" t="s">
        <v>166</v>
      </c>
      <c r="C22" s="58">
        <v>-70606811977</v>
      </c>
      <c r="D22" s="58">
        <v>-481693619</v>
      </c>
      <c r="E22" s="58">
        <v>-38336814764</v>
      </c>
      <c r="F22" s="58">
        <v>-16400028302</v>
      </c>
      <c r="G22" s="26"/>
      <c r="H22" s="26"/>
    </row>
    <row r="23" spans="1:8" ht="12">
      <c r="A23" s="4" t="s">
        <v>91</v>
      </c>
      <c r="B23" s="60" t="s">
        <v>168</v>
      </c>
      <c r="C23" s="58">
        <v>-68450492381</v>
      </c>
      <c r="D23" s="58">
        <v>-6177773945</v>
      </c>
      <c r="E23" s="58">
        <v>-32414667147</v>
      </c>
      <c r="F23" s="58">
        <v>54488053136</v>
      </c>
      <c r="G23" s="26"/>
      <c r="H23" s="26"/>
    </row>
    <row r="24" spans="1:8" ht="12">
      <c r="A24" s="4" t="s">
        <v>92</v>
      </c>
      <c r="B24" s="60" t="s">
        <v>170</v>
      </c>
      <c r="C24" s="58">
        <v>380564514313</v>
      </c>
      <c r="D24" s="58">
        <v>379675237305</v>
      </c>
      <c r="E24" s="58">
        <v>377959379044</v>
      </c>
      <c r="F24" s="58">
        <f>F20-F21+F22-F23</f>
        <v>621607875859</v>
      </c>
      <c r="G24" s="26"/>
      <c r="H24" s="26"/>
    </row>
    <row r="25" spans="1:8" ht="12">
      <c r="A25" s="4" t="s">
        <v>93</v>
      </c>
      <c r="B25" s="60" t="s">
        <v>172</v>
      </c>
      <c r="C25" s="58">
        <v>8719347591</v>
      </c>
      <c r="D25" s="58">
        <v>7803028470</v>
      </c>
      <c r="E25" s="58">
        <v>16894701588</v>
      </c>
      <c r="F25" s="58">
        <v>13927875859</v>
      </c>
      <c r="G25" s="26"/>
      <c r="H25" s="26"/>
    </row>
    <row r="26" spans="1:8" ht="12">
      <c r="A26" s="4" t="s">
        <v>94</v>
      </c>
      <c r="B26" s="60" t="s">
        <v>218</v>
      </c>
      <c r="C26" s="58">
        <v>482792747350</v>
      </c>
      <c r="D26" s="58">
        <v>313103265225</v>
      </c>
      <c r="E26" s="58">
        <v>797887928710</v>
      </c>
      <c r="F26" s="58">
        <v>571583158792</v>
      </c>
      <c r="G26" s="26"/>
      <c r="H26" s="26"/>
    </row>
    <row r="27" spans="1:8" ht="12">
      <c r="A27" s="32" t="s">
        <v>85</v>
      </c>
      <c r="B27" s="32"/>
      <c r="C27" s="58"/>
      <c r="D27" s="58"/>
      <c r="E27" s="58"/>
      <c r="F27" s="58"/>
      <c r="G27" s="26"/>
      <c r="H27" s="26"/>
    </row>
    <row r="28" spans="1:8" ht="12">
      <c r="A28" s="4" t="s">
        <v>95</v>
      </c>
      <c r="B28" s="60" t="s">
        <v>219</v>
      </c>
      <c r="C28" s="58">
        <v>101940355275</v>
      </c>
      <c r="D28" s="58">
        <v>89076547352</v>
      </c>
      <c r="E28" s="58">
        <v>180143392157</v>
      </c>
      <c r="F28" s="58">
        <v>150883465041</v>
      </c>
      <c r="G28" s="26"/>
      <c r="H28" s="26"/>
    </row>
    <row r="29" spans="1:8" ht="12">
      <c r="A29" s="4" t="s">
        <v>96</v>
      </c>
      <c r="B29" s="60" t="s">
        <v>220</v>
      </c>
      <c r="C29" s="58">
        <v>380852392075</v>
      </c>
      <c r="D29" s="58">
        <v>224026717873</v>
      </c>
      <c r="E29" s="58">
        <v>617744536553</v>
      </c>
      <c r="F29" s="58">
        <v>420699693751</v>
      </c>
      <c r="G29" s="26"/>
      <c r="H29" s="26"/>
    </row>
    <row r="30" spans="1:8" ht="12">
      <c r="A30" s="4" t="s">
        <v>210</v>
      </c>
      <c r="B30" s="60" t="s">
        <v>256</v>
      </c>
      <c r="C30" s="58">
        <v>872076609254</v>
      </c>
      <c r="D30" s="58">
        <f>D24+D25+D26</f>
        <v>700581531000</v>
      </c>
      <c r="E30" s="58">
        <v>1492742009342</v>
      </c>
      <c r="F30" s="58">
        <f>F24+F25+F26</f>
        <v>1207118910510</v>
      </c>
      <c r="G30" s="26"/>
      <c r="H30" s="26"/>
    </row>
    <row r="31" spans="1:8" ht="12">
      <c r="A31" s="4" t="s">
        <v>211</v>
      </c>
      <c r="B31" s="60" t="s">
        <v>257</v>
      </c>
      <c r="C31" s="58">
        <v>32665348369</v>
      </c>
      <c r="D31" s="58">
        <v>36417284590</v>
      </c>
      <c r="E31" s="58">
        <v>60568562943</v>
      </c>
      <c r="F31" s="58">
        <v>62380477961</v>
      </c>
      <c r="G31" s="26"/>
      <c r="H31" s="26"/>
    </row>
    <row r="32" spans="1:8" ht="12">
      <c r="A32" s="4" t="s">
        <v>232</v>
      </c>
      <c r="B32" s="60" t="s">
        <v>258</v>
      </c>
      <c r="C32" s="58">
        <v>124303610361</v>
      </c>
      <c r="D32" s="58">
        <f>D18-D30</f>
        <v>121401552581</v>
      </c>
      <c r="E32" s="58">
        <v>373509142280</v>
      </c>
      <c r="F32" s="58">
        <v>306234597827</v>
      </c>
      <c r="G32" s="26"/>
      <c r="H32" s="26"/>
    </row>
    <row r="33" spans="1:8" ht="12">
      <c r="A33" s="4" t="s">
        <v>212</v>
      </c>
      <c r="B33" s="60" t="s">
        <v>221</v>
      </c>
      <c r="C33" s="58">
        <v>4529422986</v>
      </c>
      <c r="D33" s="58">
        <v>3542246552</v>
      </c>
      <c r="E33" s="58">
        <v>8314342777</v>
      </c>
      <c r="F33" s="58">
        <v>6287906651</v>
      </c>
      <c r="G33" s="26"/>
      <c r="H33" s="26"/>
    </row>
    <row r="34" spans="1:8" ht="12">
      <c r="A34" s="4" t="s">
        <v>223</v>
      </c>
      <c r="B34" s="60" t="s">
        <v>174</v>
      </c>
      <c r="C34" s="58">
        <v>2730560234</v>
      </c>
      <c r="D34" s="58">
        <v>823238400</v>
      </c>
      <c r="E34" s="58">
        <v>4311145013</v>
      </c>
      <c r="F34" s="58">
        <v>1604032474</v>
      </c>
      <c r="G34" s="26"/>
      <c r="H34" s="26"/>
    </row>
    <row r="35" spans="1:255" s="27" customFormat="1" ht="18.75" customHeight="1">
      <c r="A35" s="17" t="s">
        <v>222</v>
      </c>
      <c r="B35" s="62" t="s">
        <v>176</v>
      </c>
      <c r="C35" s="59">
        <v>1797264208</v>
      </c>
      <c r="D35" s="59">
        <v>1039234247</v>
      </c>
      <c r="E35" s="59">
        <v>2550744188</v>
      </c>
      <c r="F35" s="59">
        <v>1807147514</v>
      </c>
      <c r="G35" s="26"/>
      <c r="H35" s="2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8" ht="12">
      <c r="A36" s="4" t="s">
        <v>231</v>
      </c>
      <c r="B36" s="60" t="s">
        <v>177</v>
      </c>
      <c r="C36" s="58">
        <v>933296026</v>
      </c>
      <c r="D36" s="58">
        <f>D34-D35</f>
        <v>-215995847</v>
      </c>
      <c r="E36" s="58">
        <v>1760400825</v>
      </c>
      <c r="F36" s="58">
        <f>F34-F35</f>
        <v>-203115040</v>
      </c>
      <c r="G36" s="26"/>
      <c r="H36" s="26"/>
    </row>
    <row r="37" spans="1:8" ht="12">
      <c r="A37" s="31" t="s">
        <v>97</v>
      </c>
      <c r="B37" s="61" t="s">
        <v>178</v>
      </c>
      <c r="C37" s="58">
        <v>62277599049</v>
      </c>
      <c r="D37" s="58">
        <v>61132205090</v>
      </c>
      <c r="E37" s="58">
        <v>110627597277</v>
      </c>
      <c r="F37" s="58">
        <v>151351847366</v>
      </c>
      <c r="G37" s="26"/>
      <c r="H37" s="26"/>
    </row>
    <row r="38" spans="1:8" ht="12">
      <c r="A38" s="4" t="s">
        <v>98</v>
      </c>
      <c r="B38" s="60" t="s">
        <v>179</v>
      </c>
      <c r="C38" s="58">
        <v>58054951718</v>
      </c>
      <c r="D38" s="58">
        <v>71146552754</v>
      </c>
      <c r="E38" s="58">
        <v>90182700944</v>
      </c>
      <c r="F38" s="58">
        <v>126039993646</v>
      </c>
      <c r="G38" s="26"/>
      <c r="H38" s="26"/>
    </row>
    <row r="39" spans="1:8" ht="12">
      <c r="A39" s="4" t="s">
        <v>230</v>
      </c>
      <c r="B39" s="60" t="s">
        <v>180</v>
      </c>
      <c r="C39" s="58">
        <v>4222647331</v>
      </c>
      <c r="D39" s="58">
        <f>D37-D38</f>
        <v>-10014347664</v>
      </c>
      <c r="E39" s="58">
        <v>20444896333</v>
      </c>
      <c r="F39" s="58">
        <f>F37-F38</f>
        <v>25311853720</v>
      </c>
      <c r="G39" s="26"/>
      <c r="H39" s="26"/>
    </row>
    <row r="40" spans="1:8" ht="12">
      <c r="A40" s="4" t="s">
        <v>137</v>
      </c>
      <c r="B40" s="60" t="s">
        <v>259</v>
      </c>
      <c r="C40" s="58">
        <v>631988552</v>
      </c>
      <c r="D40" s="58">
        <v>559617381</v>
      </c>
      <c r="E40" s="58">
        <v>1115384620</v>
      </c>
      <c r="F40" s="58">
        <v>1179074726</v>
      </c>
      <c r="G40" s="26"/>
      <c r="H40" s="26"/>
    </row>
    <row r="41" spans="1:8" ht="12">
      <c r="A41" s="4" t="s">
        <v>99</v>
      </c>
      <c r="B41" s="60" t="s">
        <v>260</v>
      </c>
      <c r="C41" s="58">
        <v>149193091255</v>
      </c>
      <c r="D41" s="58">
        <v>113591527013</v>
      </c>
      <c r="E41" s="58">
        <v>372706188916</v>
      </c>
      <c r="F41" s="58">
        <v>296960388014</v>
      </c>
      <c r="G41" s="26"/>
      <c r="H41" s="26"/>
    </row>
    <row r="42" spans="1:8" ht="12">
      <c r="A42" s="4" t="s">
        <v>229</v>
      </c>
      <c r="B42" s="60" t="s">
        <v>183</v>
      </c>
      <c r="C42" s="58">
        <v>-15836103103</v>
      </c>
      <c r="D42" s="58">
        <v>474971036</v>
      </c>
      <c r="E42" s="58">
        <v>30207208976</v>
      </c>
      <c r="F42" s="58">
        <v>39404440226</v>
      </c>
      <c r="G42" s="26"/>
      <c r="H42" s="26"/>
    </row>
    <row r="43" spans="1:8" ht="12">
      <c r="A43" s="4" t="s">
        <v>100</v>
      </c>
      <c r="B43" s="60" t="s">
        <v>184</v>
      </c>
      <c r="C43" s="58">
        <v>214900008</v>
      </c>
      <c r="D43" s="58">
        <v>601837282</v>
      </c>
      <c r="E43" s="58">
        <v>405181621</v>
      </c>
      <c r="F43" s="58">
        <v>728167661</v>
      </c>
      <c r="G43" s="26"/>
      <c r="H43" s="26"/>
    </row>
    <row r="44" spans="1:8" ht="12">
      <c r="A44" s="4" t="s">
        <v>101</v>
      </c>
      <c r="B44" s="60" t="s">
        <v>185</v>
      </c>
      <c r="C44" s="58">
        <v>235608067</v>
      </c>
      <c r="D44" s="58">
        <v>303133499</v>
      </c>
      <c r="E44" s="58">
        <v>379302631</v>
      </c>
      <c r="F44" s="58">
        <v>361715632</v>
      </c>
      <c r="G44" s="26"/>
      <c r="H44" s="26"/>
    </row>
    <row r="45" spans="1:8" ht="12">
      <c r="A45" s="4" t="s">
        <v>102</v>
      </c>
      <c r="B45" s="60" t="s">
        <v>190</v>
      </c>
      <c r="C45" s="58">
        <v>-20708059</v>
      </c>
      <c r="D45" s="58">
        <f>D43-D44</f>
        <v>298703783</v>
      </c>
      <c r="E45" s="58">
        <v>25878990</v>
      </c>
      <c r="F45" s="58">
        <v>366451838</v>
      </c>
      <c r="G45" s="26"/>
      <c r="H45" s="26"/>
    </row>
    <row r="46" spans="1:8" ht="12">
      <c r="A46" s="4" t="s">
        <v>130</v>
      </c>
      <c r="B46" s="60" t="s">
        <v>224</v>
      </c>
      <c r="C46" s="58">
        <v>1439107502</v>
      </c>
      <c r="D46" s="58">
        <v>155821876</v>
      </c>
      <c r="E46" s="58">
        <v>1777343734</v>
      </c>
      <c r="F46" s="58">
        <v>550018991</v>
      </c>
      <c r="G46" s="26"/>
      <c r="H46" s="26"/>
    </row>
    <row r="47" spans="1:8" ht="12">
      <c r="A47" s="4" t="s">
        <v>131</v>
      </c>
      <c r="B47" s="60" t="s">
        <v>191</v>
      </c>
      <c r="C47" s="58">
        <v>-14417703660</v>
      </c>
      <c r="D47" s="58">
        <v>929496695</v>
      </c>
      <c r="E47" s="58">
        <v>32004431700</v>
      </c>
      <c r="F47" s="58">
        <v>40320911055</v>
      </c>
      <c r="G47" s="26"/>
      <c r="H47" s="26"/>
    </row>
    <row r="48" spans="1:8" ht="12">
      <c r="A48" s="4" t="s">
        <v>132</v>
      </c>
      <c r="B48" s="60" t="s">
        <v>225</v>
      </c>
      <c r="C48" s="58">
        <v>-3134675281</v>
      </c>
      <c r="D48" s="58">
        <v>611228623</v>
      </c>
      <c r="E48" s="58">
        <v>6159102313</v>
      </c>
      <c r="F48" s="58">
        <v>8417864241</v>
      </c>
      <c r="G48" s="26"/>
      <c r="H48" s="26"/>
    </row>
    <row r="49" spans="1:8" ht="12">
      <c r="A49" s="4" t="s">
        <v>133</v>
      </c>
      <c r="B49" s="60" t="s">
        <v>226</v>
      </c>
      <c r="C49" s="58">
        <v>0</v>
      </c>
      <c r="D49" s="58">
        <v>-165002628</v>
      </c>
      <c r="E49" s="58">
        <v>0</v>
      </c>
      <c r="F49" s="58">
        <v>-165002628</v>
      </c>
      <c r="G49" s="26"/>
      <c r="H49" s="26"/>
    </row>
    <row r="50" spans="1:8" ht="12">
      <c r="A50" s="4" t="s">
        <v>134</v>
      </c>
      <c r="B50" s="60" t="s">
        <v>192</v>
      </c>
      <c r="C50" s="58">
        <v>-11283028379</v>
      </c>
      <c r="D50" s="58">
        <f>D47-D48-D49</f>
        <v>483270700</v>
      </c>
      <c r="E50" s="58">
        <v>25845329387</v>
      </c>
      <c r="F50" s="58">
        <f>F47-F48-F49</f>
        <v>32068049442</v>
      </c>
      <c r="G50" s="26"/>
      <c r="H50" s="26"/>
    </row>
    <row r="51" spans="1:8" ht="12">
      <c r="A51" s="69" t="s">
        <v>128</v>
      </c>
      <c r="B51" s="69" t="s">
        <v>227</v>
      </c>
      <c r="C51" s="58">
        <v>17039356</v>
      </c>
      <c r="D51" s="58">
        <v>7015568</v>
      </c>
      <c r="E51" s="58">
        <v>17039356</v>
      </c>
      <c r="F51" s="58">
        <v>7015568</v>
      </c>
      <c r="G51" s="26"/>
      <c r="H51" s="26"/>
    </row>
    <row r="52" spans="1:8" ht="12">
      <c r="A52" s="69" t="s">
        <v>127</v>
      </c>
      <c r="B52" s="69" t="s">
        <v>228</v>
      </c>
      <c r="C52" s="58">
        <v>-11300367735</v>
      </c>
      <c r="D52" s="58">
        <v>476255132</v>
      </c>
      <c r="E52" s="58">
        <v>25828290031</v>
      </c>
      <c r="F52" s="58">
        <v>32061033874</v>
      </c>
      <c r="G52" s="26"/>
      <c r="H52" s="26"/>
    </row>
    <row r="53" spans="1:8" ht="12">
      <c r="A53" s="70" t="s">
        <v>135</v>
      </c>
      <c r="B53" s="69" t="s">
        <v>194</v>
      </c>
      <c r="C53" s="58">
        <v>0</v>
      </c>
      <c r="D53" s="58">
        <v>0</v>
      </c>
      <c r="E53" s="58">
        <v>321</v>
      </c>
      <c r="F53" s="58">
        <v>399</v>
      </c>
      <c r="G53" s="26"/>
      <c r="H53" s="26"/>
    </row>
    <row r="54" spans="1:2" ht="12">
      <c r="A54" s="33"/>
      <c r="B54" s="33"/>
    </row>
    <row r="60" spans="1:2" ht="12">
      <c r="A60" s="34"/>
      <c r="B60" s="34"/>
    </row>
  </sheetData>
  <sheetProtection/>
  <mergeCells count="2"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40">
      <selection activeCell="D46" sqref="D46"/>
    </sheetView>
  </sheetViews>
  <sheetFormatPr defaultColWidth="9.140625" defaultRowHeight="15"/>
  <cols>
    <col min="1" max="1" width="60.8515625" style="38" customWidth="1"/>
    <col min="2" max="2" width="8.00390625" style="38" customWidth="1"/>
    <col min="3" max="3" width="24.140625" style="38" customWidth="1"/>
    <col min="4" max="4" width="24.8515625" style="38" customWidth="1"/>
    <col min="5" max="16384" width="9.140625" style="38" customWidth="1"/>
  </cols>
  <sheetData>
    <row r="1" spans="1:4" s="100" customFormat="1" ht="12">
      <c r="A1" s="107" t="s">
        <v>251</v>
      </c>
      <c r="B1" s="107"/>
      <c r="D1" s="100" t="s">
        <v>250</v>
      </c>
    </row>
    <row r="2" spans="1:4" s="100" customFormat="1" ht="12">
      <c r="A2" s="108"/>
      <c r="B2" s="108"/>
      <c r="D2" s="100" t="s">
        <v>253</v>
      </c>
    </row>
    <row r="3" spans="1:4" ht="12.75">
      <c r="A3" s="109" t="s">
        <v>138</v>
      </c>
      <c r="B3" s="109"/>
      <c r="C3" s="109"/>
      <c r="D3" s="109"/>
    </row>
    <row r="4" spans="1:4" ht="12.75">
      <c r="A4" s="37"/>
      <c r="B4" s="37"/>
      <c r="C4" s="39"/>
      <c r="D4" s="39"/>
    </row>
    <row r="5" spans="1:4" ht="12.75">
      <c r="A5" s="66" t="s">
        <v>45</v>
      </c>
      <c r="B5" s="66" t="s">
        <v>139</v>
      </c>
      <c r="C5" s="67" t="s">
        <v>140</v>
      </c>
      <c r="D5" s="67" t="s">
        <v>141</v>
      </c>
    </row>
    <row r="6" spans="1:4" ht="12.75">
      <c r="A6" s="40" t="s">
        <v>104</v>
      </c>
      <c r="B6" s="46"/>
      <c r="C6" s="49"/>
      <c r="D6" s="57"/>
    </row>
    <row r="7" spans="1:4" ht="12.75">
      <c r="A7" s="42" t="s">
        <v>142</v>
      </c>
      <c r="B7" s="46" t="s">
        <v>143</v>
      </c>
      <c r="C7" s="49">
        <v>32004431700</v>
      </c>
      <c r="D7" s="49">
        <v>40320911055</v>
      </c>
    </row>
    <row r="8" spans="1:4" ht="12.75">
      <c r="A8" s="40" t="s">
        <v>144</v>
      </c>
      <c r="B8" s="46"/>
      <c r="C8" s="49"/>
      <c r="D8" s="49"/>
    </row>
    <row r="9" spans="1:4" ht="12.75">
      <c r="A9" s="42" t="s">
        <v>145</v>
      </c>
      <c r="B9" s="47" t="s">
        <v>146</v>
      </c>
      <c r="C9" s="11">
        <v>11272966922</v>
      </c>
      <c r="D9" s="11">
        <v>10405416816</v>
      </c>
    </row>
    <row r="10" spans="1:4" ht="12.75">
      <c r="A10" s="42" t="s">
        <v>147</v>
      </c>
      <c r="B10" s="47" t="s">
        <v>148</v>
      </c>
      <c r="C10" s="50">
        <v>210393136691</v>
      </c>
      <c r="D10" s="50">
        <v>185812625336</v>
      </c>
    </row>
    <row r="11" spans="1:4" ht="12.75">
      <c r="A11" s="42" t="s">
        <v>149</v>
      </c>
      <c r="B11" s="47" t="s">
        <v>150</v>
      </c>
      <c r="C11" s="11">
        <v>0</v>
      </c>
      <c r="D11" s="11">
        <v>0</v>
      </c>
    </row>
    <row r="12" spans="1:4" ht="12.75">
      <c r="A12" s="42" t="s">
        <v>151</v>
      </c>
      <c r="B12" s="47" t="s">
        <v>152</v>
      </c>
      <c r="C12" s="11">
        <v>-80797703812</v>
      </c>
      <c r="D12" s="11">
        <v>-81128716108</v>
      </c>
    </row>
    <row r="13" spans="1:4" ht="12.75">
      <c r="A13" s="42" t="s">
        <v>153</v>
      </c>
      <c r="B13" s="47" t="s">
        <v>154</v>
      </c>
      <c r="C13" s="11">
        <v>4190265898</v>
      </c>
      <c r="D13" s="11">
        <v>4433681181</v>
      </c>
    </row>
    <row r="14" spans="1:4" ht="12.75">
      <c r="A14" s="40" t="s">
        <v>155</v>
      </c>
      <c r="B14" s="46" t="s">
        <v>156</v>
      </c>
      <c r="C14" s="49">
        <v>177063097398</v>
      </c>
      <c r="D14" s="49">
        <v>159843918280</v>
      </c>
    </row>
    <row r="15" spans="1:4" ht="12.75">
      <c r="A15" s="42" t="s">
        <v>157</v>
      </c>
      <c r="B15" s="47" t="s">
        <v>158</v>
      </c>
      <c r="C15" s="11">
        <v>-72519096234</v>
      </c>
      <c r="D15" s="11">
        <v>10518652062</v>
      </c>
    </row>
    <row r="16" spans="1:4" ht="12.75">
      <c r="A16" s="42" t="s">
        <v>159</v>
      </c>
      <c r="B16" s="47" t="s">
        <v>160</v>
      </c>
      <c r="C16" s="11">
        <v>-6681738412</v>
      </c>
      <c r="D16" s="11">
        <v>1137138172</v>
      </c>
    </row>
    <row r="17" spans="1:4" ht="12.75">
      <c r="A17" s="42" t="s">
        <v>161</v>
      </c>
      <c r="B17" s="47" t="s">
        <v>162</v>
      </c>
      <c r="C17" s="64">
        <v>282588810950</v>
      </c>
      <c r="D17" s="11">
        <v>39215444880</v>
      </c>
    </row>
    <row r="18" spans="1:4" ht="12.75">
      <c r="A18" s="42" t="s">
        <v>163</v>
      </c>
      <c r="B18" s="47" t="s">
        <v>164</v>
      </c>
      <c r="C18" s="64">
        <v>-113208454786</v>
      </c>
      <c r="D18" s="11">
        <v>-38724727968</v>
      </c>
    </row>
    <row r="19" spans="1:4" ht="12.75">
      <c r="A19" s="45" t="s">
        <v>195</v>
      </c>
      <c r="B19" s="63" t="s">
        <v>166</v>
      </c>
      <c r="C19" s="64">
        <v>25326556263</v>
      </c>
      <c r="D19" s="11">
        <v>-345302810403</v>
      </c>
    </row>
    <row r="20" spans="1:4" ht="12.75">
      <c r="A20" s="42" t="s">
        <v>165</v>
      </c>
      <c r="B20" s="71" t="s">
        <v>168</v>
      </c>
      <c r="C20" s="64">
        <v>-4190265898</v>
      </c>
      <c r="D20" s="11">
        <v>-4433681181</v>
      </c>
    </row>
    <row r="21" spans="1:4" ht="12.75">
      <c r="A21" s="47" t="s">
        <v>167</v>
      </c>
      <c r="B21" s="73" t="s">
        <v>170</v>
      </c>
      <c r="C21" s="64">
        <v>-5944476749</v>
      </c>
      <c r="D21" s="11">
        <v>-21305392353</v>
      </c>
    </row>
    <row r="22" spans="1:4" ht="12.75">
      <c r="A22" s="42" t="s">
        <v>169</v>
      </c>
      <c r="B22" s="72" t="s">
        <v>172</v>
      </c>
      <c r="C22" s="64">
        <v>96780000</v>
      </c>
      <c r="D22" s="11">
        <v>231206364</v>
      </c>
    </row>
    <row r="23" spans="1:4" ht="12.75">
      <c r="A23" s="42" t="s">
        <v>171</v>
      </c>
      <c r="B23" s="63" t="s">
        <v>218</v>
      </c>
      <c r="C23" s="64">
        <v>566953190</v>
      </c>
      <c r="D23" s="11">
        <v>-149506364</v>
      </c>
    </row>
    <row r="24" spans="1:4" ht="12.75">
      <c r="A24" s="40" t="s">
        <v>173</v>
      </c>
      <c r="B24" s="46" t="s">
        <v>174</v>
      </c>
      <c r="C24" s="65">
        <v>283098165722</v>
      </c>
      <c r="D24" s="49">
        <v>-198969758511</v>
      </c>
    </row>
    <row r="25" spans="1:4" ht="12.75">
      <c r="A25" s="40" t="s">
        <v>175</v>
      </c>
      <c r="B25" s="46"/>
      <c r="C25" s="65"/>
      <c r="D25" s="49"/>
    </row>
    <row r="26" spans="1:4" ht="12.75">
      <c r="A26" s="42" t="s">
        <v>106</v>
      </c>
      <c r="B26" s="47" t="s">
        <v>176</v>
      </c>
      <c r="C26" s="11">
        <v>-64108108618</v>
      </c>
      <c r="D26" s="11">
        <v>-28253236508</v>
      </c>
    </row>
    <row r="27" spans="1:4" ht="12.75">
      <c r="A27" s="42" t="s">
        <v>107</v>
      </c>
      <c r="B27" s="42" t="s">
        <v>177</v>
      </c>
      <c r="C27" s="48">
        <v>0</v>
      </c>
      <c r="D27" s="48">
        <v>0</v>
      </c>
    </row>
    <row r="28" spans="1:4" ht="12.75">
      <c r="A28" s="42" t="s">
        <v>108</v>
      </c>
      <c r="B28" s="42" t="s">
        <v>178</v>
      </c>
      <c r="C28" s="43">
        <v>-905824997230</v>
      </c>
      <c r="D28" s="43">
        <v>-721607223817</v>
      </c>
    </row>
    <row r="29" spans="1:4" ht="12.75">
      <c r="A29" s="42" t="s">
        <v>109</v>
      </c>
      <c r="B29" s="42" t="s">
        <v>179</v>
      </c>
      <c r="C29" s="43">
        <v>511540897530</v>
      </c>
      <c r="D29" s="43">
        <v>725740661595</v>
      </c>
    </row>
    <row r="30" spans="1:4" ht="12.75">
      <c r="A30" s="42" t="s">
        <v>110</v>
      </c>
      <c r="B30" s="42" t="s">
        <v>180</v>
      </c>
      <c r="C30" s="43">
        <v>0</v>
      </c>
      <c r="D30" s="43">
        <v>0</v>
      </c>
    </row>
    <row r="31" spans="1:4" ht="12.75">
      <c r="A31" s="42" t="s">
        <v>111</v>
      </c>
      <c r="B31" s="42" t="s">
        <v>181</v>
      </c>
      <c r="C31" s="43">
        <v>8629970463</v>
      </c>
      <c r="D31" s="43">
        <v>139703980595</v>
      </c>
    </row>
    <row r="32" spans="1:4" ht="12.75">
      <c r="A32" s="42" t="s">
        <v>112</v>
      </c>
      <c r="B32" s="42" t="s">
        <v>182</v>
      </c>
      <c r="C32" s="43">
        <v>64533864333</v>
      </c>
      <c r="D32" s="43">
        <v>66962143191</v>
      </c>
    </row>
    <row r="33" spans="1:4" ht="12.75">
      <c r="A33" s="40" t="s">
        <v>105</v>
      </c>
      <c r="B33" s="40" t="s">
        <v>183</v>
      </c>
      <c r="C33" s="44">
        <v>-385228373522</v>
      </c>
      <c r="D33" s="44">
        <v>182546325056</v>
      </c>
    </row>
    <row r="34" spans="1:4" ht="12.75">
      <c r="A34" s="40" t="s">
        <v>113</v>
      </c>
      <c r="B34" s="40"/>
      <c r="C34" s="44"/>
      <c r="D34" s="44"/>
    </row>
    <row r="35" spans="1:4" ht="12.75">
      <c r="A35" s="42" t="s">
        <v>114</v>
      </c>
      <c r="B35" s="42" t="s">
        <v>184</v>
      </c>
      <c r="C35" s="43">
        <v>0</v>
      </c>
      <c r="D35" s="43">
        <v>0</v>
      </c>
    </row>
    <row r="36" spans="1:4" ht="12.75">
      <c r="A36" s="42" t="s">
        <v>115</v>
      </c>
      <c r="B36" s="42" t="s">
        <v>185</v>
      </c>
      <c r="C36" s="43">
        <v>0</v>
      </c>
      <c r="D36" s="43">
        <v>0</v>
      </c>
    </row>
    <row r="37" spans="1:4" ht="12.75">
      <c r="A37" s="42" t="s">
        <v>116</v>
      </c>
      <c r="B37" s="42" t="s">
        <v>186</v>
      </c>
      <c r="C37" s="43">
        <v>73245550965</v>
      </c>
      <c r="D37" s="43">
        <v>260598337500</v>
      </c>
    </row>
    <row r="38" spans="1:4" ht="12.75">
      <c r="A38" s="42" t="s">
        <v>117</v>
      </c>
      <c r="B38" s="42" t="s">
        <v>187</v>
      </c>
      <c r="C38" s="43">
        <v>-1197242189</v>
      </c>
      <c r="D38" s="43">
        <v>-182994327622</v>
      </c>
    </row>
    <row r="39" spans="1:4" ht="12.75">
      <c r="A39" s="42" t="s">
        <v>118</v>
      </c>
      <c r="B39" s="42" t="s">
        <v>188</v>
      </c>
      <c r="C39" s="43">
        <v>0</v>
      </c>
      <c r="D39" s="43"/>
    </row>
    <row r="40" spans="1:4" ht="12.75">
      <c r="A40" s="42" t="s">
        <v>119</v>
      </c>
      <c r="B40" s="42" t="s">
        <v>189</v>
      </c>
      <c r="C40" s="43">
        <v>-1895923844</v>
      </c>
      <c r="D40" s="43">
        <v>-2743711417</v>
      </c>
    </row>
    <row r="41" spans="1:4" ht="12.75">
      <c r="A41" s="40" t="s">
        <v>120</v>
      </c>
      <c r="B41" s="40" t="s">
        <v>190</v>
      </c>
      <c r="C41" s="44">
        <v>70152384932</v>
      </c>
      <c r="D41" s="44">
        <v>74860298461</v>
      </c>
    </row>
    <row r="42" spans="1:4" ht="12.75">
      <c r="A42" s="40" t="s">
        <v>121</v>
      </c>
      <c r="B42" s="40" t="s">
        <v>191</v>
      </c>
      <c r="C42" s="44">
        <v>-31977822868</v>
      </c>
      <c r="D42" s="44">
        <v>58436865006</v>
      </c>
    </row>
    <row r="43" spans="1:4" ht="12.75">
      <c r="A43" s="42" t="s">
        <v>122</v>
      </c>
      <c r="B43" s="42" t="s">
        <v>192</v>
      </c>
      <c r="C43" s="51">
        <v>124625653602</v>
      </c>
      <c r="D43" s="51">
        <v>108166401355</v>
      </c>
    </row>
    <row r="44" spans="1:4" ht="12.75">
      <c r="A44" s="42" t="s">
        <v>123</v>
      </c>
      <c r="B44" s="47" t="s">
        <v>193</v>
      </c>
      <c r="C44" s="50">
        <v>0</v>
      </c>
      <c r="D44" s="50">
        <v>0</v>
      </c>
    </row>
    <row r="45" spans="1:4" ht="12.75">
      <c r="A45" s="40" t="s">
        <v>124</v>
      </c>
      <c r="B45" s="40" t="s">
        <v>194</v>
      </c>
      <c r="C45" s="41">
        <v>92647830734</v>
      </c>
      <c r="D45" s="41">
        <v>166603266361</v>
      </c>
    </row>
  </sheetData>
  <sheetProtection/>
  <mergeCells count="3">
    <mergeCell ref="A3:D3"/>
    <mergeCell ref="A1:B1"/>
    <mergeCell ref="A2:B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haibt</dc:creator>
  <cp:keywords/>
  <dc:description/>
  <cp:lastModifiedBy>Pham Hoang Thuy Linh</cp:lastModifiedBy>
  <cp:lastPrinted>2017-06-01T07:24:54Z</cp:lastPrinted>
  <dcterms:created xsi:type="dcterms:W3CDTF">2014-08-29T01:50:23Z</dcterms:created>
  <dcterms:modified xsi:type="dcterms:W3CDTF">2019-08-07T08:56:53Z</dcterms:modified>
  <cp:category/>
  <cp:version/>
  <cp:contentType/>
  <cp:contentStatus/>
</cp:coreProperties>
</file>